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75" yWindow="-45" windowWidth="15690" windowHeight="11640"/>
  </bookViews>
  <sheets>
    <sheet name="一般公共预算支出" sheetId="5" r:id="rId1"/>
    <sheet name="政府性基金收支" sheetId="6" r:id="rId2"/>
  </sheets>
  <calcPr calcId="144525"/>
</workbook>
</file>

<file path=xl/calcChain.xml><?xml version="1.0" encoding="utf-8"?>
<calcChain xmlns="http://schemas.openxmlformats.org/spreadsheetml/2006/main">
  <c r="E16" i="5" l="1"/>
  <c r="H9" i="6" l="1"/>
  <c r="H8" i="6"/>
  <c r="H18" i="6" l="1"/>
  <c r="E6" i="5" l="1"/>
  <c r="E8" i="5"/>
  <c r="E10" i="5"/>
  <c r="E11" i="5"/>
  <c r="E12" i="5"/>
  <c r="E13" i="5"/>
  <c r="E15" i="5"/>
  <c r="E17" i="5"/>
  <c r="E18" i="5"/>
  <c r="E19" i="5"/>
  <c r="E20" i="5"/>
  <c r="E21" i="5"/>
  <c r="E22" i="5"/>
  <c r="E23" i="5"/>
  <c r="E24" i="5"/>
  <c r="E25" i="5"/>
  <c r="E28" i="5"/>
  <c r="G21" i="6" l="1"/>
  <c r="C21" i="6"/>
  <c r="B21" i="6"/>
  <c r="I19" i="6"/>
  <c r="I18" i="6"/>
  <c r="I17" i="6"/>
  <c r="I13" i="6"/>
  <c r="I12" i="6"/>
  <c r="I11" i="6"/>
  <c r="I10" i="6"/>
  <c r="D10" i="6"/>
  <c r="I9" i="6"/>
  <c r="D9" i="6"/>
  <c r="D8" i="6"/>
  <c r="I7" i="6"/>
  <c r="D7" i="6"/>
  <c r="I6" i="6"/>
  <c r="D6" i="6"/>
  <c r="D5" i="6"/>
  <c r="I8" i="6" l="1"/>
  <c r="D21" i="6"/>
  <c r="H21" i="6"/>
  <c r="I21" i="6" s="1"/>
  <c r="D29" i="5"/>
  <c r="E29" i="5" s="1"/>
</calcChain>
</file>

<file path=xl/sharedStrings.xml><?xml version="1.0" encoding="utf-8"?>
<sst xmlns="http://schemas.openxmlformats.org/spreadsheetml/2006/main" count="87" uniqueCount="82">
  <si>
    <t>功能支出项目</t>
  </si>
  <si>
    <t>一、一般公共服务</t>
  </si>
  <si>
    <t>二、国防</t>
  </si>
  <si>
    <t>三、公共安全</t>
  </si>
  <si>
    <t>四、教育</t>
  </si>
  <si>
    <t>五、科学技术</t>
  </si>
  <si>
    <t>七、社会保障和就业</t>
  </si>
  <si>
    <t>九、节能环保</t>
  </si>
  <si>
    <t>十、城乡社区</t>
  </si>
  <si>
    <t>十一、农林水</t>
  </si>
  <si>
    <t>十二、交通运输</t>
  </si>
  <si>
    <t>十三、资源勘探信息等</t>
  </si>
  <si>
    <t>十四、商业服务业等</t>
  </si>
  <si>
    <t>十五、金融支出</t>
  </si>
  <si>
    <t>十六、援助其他地区支出</t>
  </si>
  <si>
    <t>十八、住房保障支出</t>
  </si>
  <si>
    <t>十九、粮油物资储备</t>
  </si>
  <si>
    <t>本年支出合计</t>
  </si>
  <si>
    <t>单位：万元</t>
  </si>
  <si>
    <r>
      <t>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入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目</t>
    </r>
  </si>
  <si>
    <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注</t>
    </r>
  </si>
  <si>
    <t>本年收入合计</t>
  </si>
  <si>
    <t>支出合计</t>
  </si>
  <si>
    <t>调整预算数</t>
    <phoneticPr fontId="4" type="noConversion"/>
  </si>
  <si>
    <t>备注</t>
    <phoneticPr fontId="4" type="noConversion"/>
  </si>
  <si>
    <r>
      <rPr>
        <b/>
        <sz val="10"/>
        <rFont val="宋体"/>
        <family val="3"/>
        <charset val="134"/>
      </rPr>
      <t>较年初预算增减（</t>
    </r>
    <r>
      <rPr>
        <b/>
        <sz val="10"/>
        <rFont val="Times New Roman"/>
        <family val="1"/>
      </rPr>
      <t>%)</t>
    </r>
    <phoneticPr fontId="4" type="noConversion"/>
  </si>
  <si>
    <t>单位：万元</t>
    <phoneticPr fontId="4" type="noConversion"/>
  </si>
  <si>
    <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国有土地收益基金收入</t>
    </r>
    <phoneticPr fontId="4" type="noConversion"/>
  </si>
  <si>
    <t>二、农业土地开发资金收入</t>
    <phoneticPr fontId="4" type="noConversion"/>
  </si>
  <si>
    <t>二、社会保障和就业支出</t>
    <phoneticPr fontId="4" type="noConversion"/>
  </si>
  <si>
    <t>三、国有土地使用权出让收入</t>
    <phoneticPr fontId="4" type="noConversion"/>
  </si>
  <si>
    <t xml:space="preserve">   大中型水库移民后期扶持基金支出</t>
    <phoneticPr fontId="4" type="noConversion"/>
  </si>
  <si>
    <t>四、彩票公益金收入</t>
    <phoneticPr fontId="4" type="noConversion"/>
  </si>
  <si>
    <t>三、城乡社区支出</t>
    <phoneticPr fontId="4" type="noConversion"/>
  </si>
  <si>
    <t>五、城市基础设施配套费收入</t>
    <phoneticPr fontId="4" type="noConversion"/>
  </si>
  <si>
    <t xml:space="preserve">   国有土地使用权出让收入安排的支出</t>
    <phoneticPr fontId="4" type="noConversion"/>
  </si>
  <si>
    <t>六、污水处理费收入</t>
    <phoneticPr fontId="4" type="noConversion"/>
  </si>
  <si>
    <t xml:space="preserve">   国有土地收益基金支出</t>
    <phoneticPr fontId="4" type="noConversion"/>
  </si>
  <si>
    <t xml:space="preserve">   农业土地开发资金安排的支出</t>
    <phoneticPr fontId="4" type="noConversion"/>
  </si>
  <si>
    <t xml:space="preserve">   城市基础设施配套费安排的支出</t>
    <phoneticPr fontId="4" type="noConversion"/>
  </si>
  <si>
    <t xml:space="preserve">   污水处理费安排的支出</t>
    <phoneticPr fontId="4" type="noConversion"/>
  </si>
  <si>
    <t>四、其他支出</t>
    <phoneticPr fontId="4" type="noConversion"/>
  </si>
  <si>
    <t xml:space="preserve">   彩票公益金安排的支出</t>
    <phoneticPr fontId="4" type="noConversion"/>
  </si>
  <si>
    <t>五、债务付息支出</t>
    <phoneticPr fontId="4" type="noConversion"/>
  </si>
  <si>
    <t>表二：</t>
    <phoneticPr fontId="4" type="noConversion"/>
  </si>
  <si>
    <t>预算数</t>
    <phoneticPr fontId="4" type="noConversion"/>
  </si>
  <si>
    <r>
      <t>比预算增减（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3"/>
        <charset val="134"/>
      </rPr>
      <t>）</t>
    </r>
    <phoneticPr fontId="4" type="noConversion"/>
  </si>
  <si>
    <t>表一：</t>
    <phoneticPr fontId="4" type="noConversion"/>
  </si>
  <si>
    <r>
      <t>备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注</t>
    </r>
    <phoneticPr fontId="1" type="noConversion"/>
  </si>
  <si>
    <t>区财政报经政府审批后列入其他相应科目</t>
    <phoneticPr fontId="4" type="noConversion"/>
  </si>
  <si>
    <r>
      <t>2019</t>
    </r>
    <r>
      <rPr>
        <b/>
        <sz val="22"/>
        <rFont val="宋体"/>
        <family val="3"/>
        <charset val="134"/>
      </rPr>
      <t>年区级一般公共财政支出预算调整表</t>
    </r>
    <phoneticPr fontId="4" type="noConversion"/>
  </si>
  <si>
    <r>
      <t>2019</t>
    </r>
    <r>
      <rPr>
        <b/>
        <sz val="22"/>
        <rFont val="方正小标宋简体"/>
        <family val="3"/>
        <charset val="134"/>
      </rPr>
      <t>年区级政府性基金收支预算调整表</t>
    </r>
    <phoneticPr fontId="4" type="noConversion"/>
  </si>
  <si>
    <t>2018年决算数</t>
    <phoneticPr fontId="4" type="noConversion"/>
  </si>
  <si>
    <r>
      <t>2019</t>
    </r>
    <r>
      <rPr>
        <b/>
        <sz val="10"/>
        <rFont val="宋体"/>
        <family val="3"/>
        <charset val="134"/>
      </rPr>
      <t>年预算数</t>
    </r>
    <phoneticPr fontId="4" type="noConversion"/>
  </si>
  <si>
    <t>二十一、预备费</t>
    <phoneticPr fontId="8" type="noConversion"/>
  </si>
  <si>
    <t>二十二、债务付息</t>
    <phoneticPr fontId="8" type="noConversion"/>
  </si>
  <si>
    <t>二十四、其他</t>
    <phoneticPr fontId="8" type="noConversion"/>
  </si>
  <si>
    <t>十七、自然资源海洋气象等</t>
    <phoneticPr fontId="8" type="noConversion"/>
  </si>
  <si>
    <t xml:space="preserve">   土地储备专项债券收入安排的支出</t>
  </si>
  <si>
    <t xml:space="preserve">   棚户区改造专项债券收入安排的支出</t>
  </si>
  <si>
    <t xml:space="preserve">   污水处理费对应专项债券收入安排的支出</t>
  </si>
  <si>
    <t>六、文化旅游体育与传媒</t>
    <phoneticPr fontId="4" type="noConversion"/>
  </si>
  <si>
    <t>八、卫生健康</t>
    <phoneticPr fontId="4" type="noConversion"/>
  </si>
  <si>
    <t>二十、灾害防治及应急管理</t>
    <phoneticPr fontId="4" type="noConversion"/>
  </si>
  <si>
    <t>二十三、债务还本</t>
    <phoneticPr fontId="8" type="noConversion"/>
  </si>
  <si>
    <t>一、文化旅游体育与传媒支出</t>
    <phoneticPr fontId="4" type="noConversion"/>
  </si>
  <si>
    <t>矿山地质环境恢复治理、土地资源调查等转移支付增加</t>
    <phoneticPr fontId="4" type="noConversion"/>
  </si>
  <si>
    <t>自然灾害生活救助、民生综合保险等支出增加</t>
    <phoneticPr fontId="4" type="noConversion"/>
  </si>
  <si>
    <t>棚改转移支付减少</t>
    <phoneticPr fontId="4" type="noConversion"/>
  </si>
  <si>
    <t>年初预留的乡村振兴重大专项等资金转列其他科目</t>
    <phoneticPr fontId="4" type="noConversion"/>
  </si>
  <si>
    <t>机构改革、单位划转</t>
    <phoneticPr fontId="4" type="noConversion"/>
  </si>
  <si>
    <t>民兵军事训练及征兵经费增加</t>
    <phoneticPr fontId="4" type="noConversion"/>
  </si>
  <si>
    <t>主要是校长职级制、班主任津贴以及新招录教师增加</t>
    <phoneticPr fontId="4" type="noConversion"/>
  </si>
  <si>
    <t>地方公共文化体系建设转移支付减少</t>
    <phoneticPr fontId="4" type="noConversion"/>
  </si>
  <si>
    <t>低保、优抚安置等转移支付增加</t>
    <phoneticPr fontId="4" type="noConversion"/>
  </si>
  <si>
    <t>公共卫生、医疗救助等转移支付减少</t>
    <phoneticPr fontId="4" type="noConversion"/>
  </si>
  <si>
    <t>节能与新能源公交车补助，水污染防治等转移支付增加</t>
    <phoneticPr fontId="4" type="noConversion"/>
  </si>
  <si>
    <t>乡村振兴上级及本级投入增加</t>
    <phoneticPr fontId="4" type="noConversion"/>
  </si>
  <si>
    <t>成品油价格补贴、农村公路等转移支付增加</t>
    <phoneticPr fontId="4" type="noConversion"/>
  </si>
  <si>
    <t>支持实体经济发展扶持资金</t>
    <phoneticPr fontId="4" type="noConversion"/>
  </si>
  <si>
    <t>转移支付增加及兑现优惠政策</t>
    <phoneticPr fontId="4" type="noConversion"/>
  </si>
  <si>
    <t>兑付泰和上市奖励，部分企业股改奖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</si>
</sst>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22"/>
      <name val="Times New Roman"/>
      <family val="1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2"/>
      <charset val="134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22"/>
      <name val="方正小标宋简体"/>
      <family val="3"/>
      <charset val="134"/>
    </font>
    <font>
      <b/>
      <sz val="11"/>
      <color theme="1"/>
      <name val="宋体"/>
      <family val="3"/>
      <charset val="134"/>
      <scheme val="major"/>
    </font>
    <font>
      <b/>
      <sz val="2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>
      <alignment vertical="center"/>
    </xf>
  </cellStyleXfs>
  <cellXfs count="7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/>
    <xf numFmtId="176" fontId="6" fillId="0" borderId="4" xfId="0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right" vertical="center"/>
    </xf>
    <xf numFmtId="1" fontId="7" fillId="0" borderId="5" xfId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/>
    <xf numFmtId="0" fontId="10" fillId="0" borderId="0" xfId="0" applyFont="1" applyFill="1" applyBorder="1"/>
    <xf numFmtId="0" fontId="6" fillId="0" borderId="6" xfId="0" applyFont="1" applyBorder="1" applyAlignment="1">
      <alignment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/>
    <xf numFmtId="176" fontId="6" fillId="0" borderId="7" xfId="0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0" fontId="10" fillId="0" borderId="8" xfId="0" applyFont="1" applyFill="1" applyBorder="1"/>
    <xf numFmtId="176" fontId="3" fillId="0" borderId="0" xfId="0" applyNumberFormat="1" applyFont="1" applyFill="1"/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7" fillId="0" borderId="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/>
    <xf numFmtId="176" fontId="6" fillId="0" borderId="10" xfId="0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right" vertical="center"/>
    </xf>
    <xf numFmtId="0" fontId="10" fillId="0" borderId="11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176" fontId="10" fillId="0" borderId="0" xfId="0" applyNumberFormat="1" applyFont="1" applyFill="1" applyBorder="1"/>
    <xf numFmtId="0" fontId="13" fillId="2" borderId="8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1" xfId="0" applyFill="1" applyBorder="1" applyAlignment="1">
      <alignment wrapText="1"/>
    </xf>
    <xf numFmtId="0" fontId="0" fillId="2" borderId="0" xfId="0" applyFill="1"/>
    <xf numFmtId="1" fontId="0" fillId="2" borderId="0" xfId="0" applyNumberFormat="1" applyFill="1"/>
    <xf numFmtId="1" fontId="7" fillId="2" borderId="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vertical="center"/>
    </xf>
    <xf numFmtId="1" fontId="7" fillId="2" borderId="5" xfId="0" applyNumberFormat="1" applyFont="1" applyFill="1" applyBorder="1" applyAlignment="1">
      <alignment horizontal="right" vertical="center"/>
    </xf>
    <xf numFmtId="1" fontId="7" fillId="2" borderId="4" xfId="0" applyNumberFormat="1" applyFont="1" applyFill="1" applyBorder="1" applyAlignment="1">
      <alignment horizontal="right" vertical="center"/>
    </xf>
    <xf numFmtId="1" fontId="7" fillId="2" borderId="2" xfId="0" applyNumberFormat="1" applyFont="1" applyFill="1" applyBorder="1" applyAlignment="1">
      <alignment horizontal="right" vertical="center"/>
    </xf>
    <xf numFmtId="2" fontId="7" fillId="2" borderId="4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 wrapText="1"/>
    </xf>
    <xf numFmtId="1" fontId="7" fillId="2" borderId="8" xfId="0" applyNumberFormat="1" applyFont="1" applyFill="1" applyBorder="1" applyAlignment="1">
      <alignment horizontal="right" vertical="center"/>
    </xf>
    <xf numFmtId="1" fontId="7" fillId="2" borderId="7" xfId="0" applyNumberFormat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vertical="center" wrapText="1"/>
    </xf>
    <xf numFmtId="1" fontId="6" fillId="2" borderId="10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right" vertical="center"/>
    </xf>
    <xf numFmtId="1" fontId="7" fillId="2" borderId="10" xfId="0" applyNumberFormat="1" applyFont="1" applyFill="1" applyBorder="1" applyAlignment="1">
      <alignment horizontal="right" vertical="center"/>
    </xf>
    <xf numFmtId="1" fontId="7" fillId="2" borderId="9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</cellXfs>
  <cellStyles count="3">
    <cellStyle name="常规" xfId="0" builtinId="0"/>
    <cellStyle name="常规 2" xfId="2"/>
    <cellStyle name="常规_2002年地方预算表市级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H9" sqref="H9"/>
    </sheetView>
  </sheetViews>
  <sheetFormatPr defaultRowHeight="13.5" x14ac:dyDescent="0.15"/>
  <cols>
    <col min="1" max="1" width="23" style="50" customWidth="1"/>
    <col min="2" max="2" width="11.625" style="50" customWidth="1"/>
    <col min="3" max="3" width="12" style="50" customWidth="1"/>
    <col min="4" max="4" width="10.75" style="50" customWidth="1"/>
    <col min="5" max="5" width="10.5" style="50" customWidth="1"/>
    <col min="6" max="6" width="23.125" style="55" customWidth="1"/>
    <col min="7" max="7" width="9" style="50" customWidth="1"/>
    <col min="8" max="16384" width="9" style="50"/>
  </cols>
  <sheetData>
    <row r="1" spans="1:7" ht="21" customHeight="1" x14ac:dyDescent="0.15">
      <c r="A1" s="54" t="s">
        <v>47</v>
      </c>
    </row>
    <row r="2" spans="1:7" ht="34.5" customHeight="1" x14ac:dyDescent="0.15">
      <c r="A2" s="56" t="s">
        <v>50</v>
      </c>
      <c r="B2" s="56"/>
      <c r="C2" s="56"/>
      <c r="D2" s="56"/>
      <c r="E2" s="56"/>
      <c r="F2" s="56"/>
    </row>
    <row r="3" spans="1:7" ht="21.75" customHeight="1" x14ac:dyDescent="0.15">
      <c r="F3" s="57" t="s">
        <v>26</v>
      </c>
    </row>
    <row r="4" spans="1:7" ht="33.75" customHeight="1" x14ac:dyDescent="0.15">
      <c r="A4" s="58" t="s">
        <v>0</v>
      </c>
      <c r="B4" s="59" t="s">
        <v>52</v>
      </c>
      <c r="C4" s="60" t="s">
        <v>53</v>
      </c>
      <c r="D4" s="60" t="s">
        <v>23</v>
      </c>
      <c r="E4" s="60" t="s">
        <v>25</v>
      </c>
      <c r="F4" s="61" t="s">
        <v>24</v>
      </c>
    </row>
    <row r="5" spans="1:7" ht="24.75" customHeight="1" x14ac:dyDescent="0.15">
      <c r="A5" s="62" t="s">
        <v>1</v>
      </c>
      <c r="B5" s="63">
        <v>19043</v>
      </c>
      <c r="C5" s="64">
        <v>18804</v>
      </c>
      <c r="D5" s="65">
        <v>18804</v>
      </c>
      <c r="E5" s="66"/>
      <c r="F5" s="67"/>
      <c r="G5" s="51"/>
    </row>
    <row r="6" spans="1:7" ht="24.75" customHeight="1" x14ac:dyDescent="0.15">
      <c r="A6" s="62" t="s">
        <v>2</v>
      </c>
      <c r="B6" s="68"/>
      <c r="C6" s="69">
        <v>33</v>
      </c>
      <c r="D6" s="52">
        <v>149</v>
      </c>
      <c r="E6" s="70">
        <f t="shared" ref="E6:E29" si="0">D6/C6*100-100</f>
        <v>351.51515151515156</v>
      </c>
      <c r="F6" s="71" t="s">
        <v>71</v>
      </c>
      <c r="G6" s="51"/>
    </row>
    <row r="7" spans="1:7" ht="24.75" customHeight="1" x14ac:dyDescent="0.15">
      <c r="A7" s="62" t="s">
        <v>3</v>
      </c>
      <c r="B7" s="68">
        <v>14061</v>
      </c>
      <c r="C7" s="69">
        <v>13424</v>
      </c>
      <c r="D7" s="52">
        <v>13424</v>
      </c>
      <c r="E7" s="70"/>
      <c r="F7" s="71"/>
      <c r="G7" s="51"/>
    </row>
    <row r="8" spans="1:7" ht="24.75" customHeight="1" x14ac:dyDescent="0.15">
      <c r="A8" s="62" t="s">
        <v>4</v>
      </c>
      <c r="B8" s="68">
        <v>64749</v>
      </c>
      <c r="C8" s="69">
        <v>58569</v>
      </c>
      <c r="D8" s="52">
        <v>68257</v>
      </c>
      <c r="E8" s="70">
        <f t="shared" si="0"/>
        <v>16.541173658419979</v>
      </c>
      <c r="F8" s="71" t="s">
        <v>72</v>
      </c>
      <c r="G8" s="51"/>
    </row>
    <row r="9" spans="1:7" ht="24.75" customHeight="1" x14ac:dyDescent="0.15">
      <c r="A9" s="62" t="s">
        <v>5</v>
      </c>
      <c r="B9" s="68">
        <v>1827</v>
      </c>
      <c r="C9" s="69">
        <v>968</v>
      </c>
      <c r="D9" s="52">
        <v>968</v>
      </c>
      <c r="E9" s="70"/>
      <c r="F9" s="71"/>
      <c r="G9" s="51"/>
    </row>
    <row r="10" spans="1:7" ht="24.75" customHeight="1" x14ac:dyDescent="0.15">
      <c r="A10" s="62" t="s">
        <v>61</v>
      </c>
      <c r="B10" s="68">
        <v>2116</v>
      </c>
      <c r="C10" s="69">
        <v>2066</v>
      </c>
      <c r="D10" s="52">
        <v>1626</v>
      </c>
      <c r="E10" s="70">
        <f t="shared" si="0"/>
        <v>-21.297192642788005</v>
      </c>
      <c r="F10" s="71" t="s">
        <v>73</v>
      </c>
      <c r="G10" s="51"/>
    </row>
    <row r="11" spans="1:7" ht="24.75" customHeight="1" x14ac:dyDescent="0.15">
      <c r="A11" s="62" t="s">
        <v>6</v>
      </c>
      <c r="B11" s="68">
        <v>43745</v>
      </c>
      <c r="C11" s="69">
        <v>46223</v>
      </c>
      <c r="D11" s="52">
        <v>51926</v>
      </c>
      <c r="E11" s="70">
        <f t="shared" si="0"/>
        <v>12.338013543041342</v>
      </c>
      <c r="F11" s="71" t="s">
        <v>74</v>
      </c>
      <c r="G11" s="51"/>
    </row>
    <row r="12" spans="1:7" ht="24.75" customHeight="1" x14ac:dyDescent="0.15">
      <c r="A12" s="62" t="s">
        <v>62</v>
      </c>
      <c r="B12" s="68">
        <v>33832</v>
      </c>
      <c r="C12" s="69">
        <v>36756</v>
      </c>
      <c r="D12" s="52">
        <v>34318</v>
      </c>
      <c r="E12" s="70">
        <f t="shared" si="0"/>
        <v>-6.6329306779845467</v>
      </c>
      <c r="F12" s="71" t="s">
        <v>75</v>
      </c>
      <c r="G12" s="51"/>
    </row>
    <row r="13" spans="1:7" ht="33" customHeight="1" x14ac:dyDescent="0.15">
      <c r="A13" s="62" t="s">
        <v>7</v>
      </c>
      <c r="B13" s="68">
        <v>3981</v>
      </c>
      <c r="C13" s="69">
        <v>1462</v>
      </c>
      <c r="D13" s="52">
        <v>5101</v>
      </c>
      <c r="E13" s="70">
        <f t="shared" si="0"/>
        <v>248.90560875512995</v>
      </c>
      <c r="F13" s="71" t="s">
        <v>76</v>
      </c>
      <c r="G13" s="51"/>
    </row>
    <row r="14" spans="1:7" ht="24.75" customHeight="1" x14ac:dyDescent="0.15">
      <c r="A14" s="62" t="s">
        <v>8</v>
      </c>
      <c r="B14" s="68">
        <v>7386</v>
      </c>
      <c r="C14" s="69">
        <v>6980</v>
      </c>
      <c r="D14" s="52">
        <v>6980</v>
      </c>
      <c r="E14" s="70"/>
      <c r="F14" s="71"/>
      <c r="G14" s="51"/>
    </row>
    <row r="15" spans="1:7" ht="24.75" customHeight="1" x14ac:dyDescent="0.15">
      <c r="A15" s="62" t="s">
        <v>9</v>
      </c>
      <c r="B15" s="68">
        <v>7134</v>
      </c>
      <c r="C15" s="69">
        <v>6720</v>
      </c>
      <c r="D15" s="52">
        <v>13985</v>
      </c>
      <c r="E15" s="70">
        <f t="shared" si="0"/>
        <v>108.11011904761907</v>
      </c>
      <c r="F15" s="71" t="s">
        <v>77</v>
      </c>
      <c r="G15" s="51"/>
    </row>
    <row r="16" spans="1:7" ht="24.75" customHeight="1" x14ac:dyDescent="0.15">
      <c r="A16" s="62" t="s">
        <v>10</v>
      </c>
      <c r="B16" s="68">
        <v>5761</v>
      </c>
      <c r="C16" s="69">
        <v>1512</v>
      </c>
      <c r="D16" s="52">
        <v>2597</v>
      </c>
      <c r="E16" s="70">
        <f t="shared" si="0"/>
        <v>71.759259259259267</v>
      </c>
      <c r="F16" s="71" t="s">
        <v>78</v>
      </c>
      <c r="G16" s="51"/>
    </row>
    <row r="17" spans="1:7" ht="31.5" customHeight="1" x14ac:dyDescent="0.15">
      <c r="A17" s="62" t="s">
        <v>11</v>
      </c>
      <c r="B17" s="68">
        <v>2641</v>
      </c>
      <c r="C17" s="69">
        <v>793</v>
      </c>
      <c r="D17" s="52">
        <v>2191</v>
      </c>
      <c r="E17" s="70">
        <f t="shared" si="0"/>
        <v>176.29255989911729</v>
      </c>
      <c r="F17" s="71" t="s">
        <v>79</v>
      </c>
      <c r="G17" s="51"/>
    </row>
    <row r="18" spans="1:7" ht="24.75" customHeight="1" x14ac:dyDescent="0.15">
      <c r="A18" s="62" t="s">
        <v>12</v>
      </c>
      <c r="B18" s="68">
        <v>978</v>
      </c>
      <c r="C18" s="69">
        <v>275</v>
      </c>
      <c r="D18" s="52">
        <v>672</v>
      </c>
      <c r="E18" s="70">
        <f t="shared" si="0"/>
        <v>144.36363636363637</v>
      </c>
      <c r="F18" s="71" t="s">
        <v>80</v>
      </c>
      <c r="G18" s="51"/>
    </row>
    <row r="19" spans="1:7" ht="24.75" customHeight="1" x14ac:dyDescent="0.15">
      <c r="A19" s="62" t="s">
        <v>13</v>
      </c>
      <c r="B19" s="68">
        <v>710</v>
      </c>
      <c r="C19" s="69">
        <v>91</v>
      </c>
      <c r="D19" s="52">
        <v>630</v>
      </c>
      <c r="E19" s="70">
        <f t="shared" si="0"/>
        <v>592.30769230769238</v>
      </c>
      <c r="F19" s="71" t="s">
        <v>81</v>
      </c>
      <c r="G19" s="51"/>
    </row>
    <row r="20" spans="1:7" ht="24.75" customHeight="1" x14ac:dyDescent="0.15">
      <c r="A20" s="62" t="s">
        <v>14</v>
      </c>
      <c r="B20" s="68">
        <v>370</v>
      </c>
      <c r="C20" s="69">
        <v>385</v>
      </c>
      <c r="D20" s="52">
        <v>370</v>
      </c>
      <c r="E20" s="70">
        <f t="shared" si="0"/>
        <v>-3.8961038961038952</v>
      </c>
      <c r="F20" s="46"/>
      <c r="G20" s="51"/>
    </row>
    <row r="21" spans="1:7" ht="33" customHeight="1" x14ac:dyDescent="0.15">
      <c r="A21" s="62" t="s">
        <v>57</v>
      </c>
      <c r="B21" s="68">
        <v>1574</v>
      </c>
      <c r="C21" s="69">
        <v>300</v>
      </c>
      <c r="D21" s="52">
        <v>1117</v>
      </c>
      <c r="E21" s="70">
        <f t="shared" si="0"/>
        <v>272.33333333333331</v>
      </c>
      <c r="F21" s="46" t="s">
        <v>66</v>
      </c>
      <c r="G21" s="51"/>
    </row>
    <row r="22" spans="1:7" ht="24.75" customHeight="1" x14ac:dyDescent="0.15">
      <c r="A22" s="62" t="s">
        <v>15</v>
      </c>
      <c r="B22" s="68">
        <v>10805</v>
      </c>
      <c r="C22" s="69">
        <v>7453</v>
      </c>
      <c r="D22" s="52">
        <v>5027</v>
      </c>
      <c r="E22" s="70">
        <f t="shared" si="0"/>
        <v>-32.550650744666569</v>
      </c>
      <c r="F22" s="46" t="s">
        <v>68</v>
      </c>
      <c r="G22" s="51"/>
    </row>
    <row r="23" spans="1:7" ht="24.75" customHeight="1" x14ac:dyDescent="0.15">
      <c r="A23" s="62" t="s">
        <v>16</v>
      </c>
      <c r="B23" s="68">
        <v>199</v>
      </c>
      <c r="C23" s="69">
        <v>191</v>
      </c>
      <c r="D23" s="52">
        <v>279</v>
      </c>
      <c r="E23" s="70">
        <f t="shared" si="0"/>
        <v>46.073298429319379</v>
      </c>
      <c r="F23" s="46" t="s">
        <v>70</v>
      </c>
      <c r="G23" s="51"/>
    </row>
    <row r="24" spans="1:7" ht="24.75" customHeight="1" x14ac:dyDescent="0.15">
      <c r="A24" s="62" t="s">
        <v>63</v>
      </c>
      <c r="B24" s="68"/>
      <c r="C24" s="69">
        <v>1366</v>
      </c>
      <c r="D24" s="52">
        <v>1834</v>
      </c>
      <c r="E24" s="70">
        <f t="shared" si="0"/>
        <v>34.260614934114216</v>
      </c>
      <c r="F24" s="46" t="s">
        <v>67</v>
      </c>
      <c r="G24" s="51"/>
    </row>
    <row r="25" spans="1:7" ht="24.75" customHeight="1" x14ac:dyDescent="0.15">
      <c r="A25" s="62" t="s">
        <v>54</v>
      </c>
      <c r="B25" s="68"/>
      <c r="C25" s="69">
        <v>3000</v>
      </c>
      <c r="D25" s="52"/>
      <c r="E25" s="70">
        <f t="shared" si="0"/>
        <v>-100</v>
      </c>
      <c r="F25" s="47" t="s">
        <v>49</v>
      </c>
      <c r="G25" s="51"/>
    </row>
    <row r="26" spans="1:7" ht="24.75" customHeight="1" x14ac:dyDescent="0.15">
      <c r="A26" s="62" t="s">
        <v>55</v>
      </c>
      <c r="B26" s="68">
        <v>12864</v>
      </c>
      <c r="C26" s="69">
        <v>13663</v>
      </c>
      <c r="D26" s="52">
        <v>13663</v>
      </c>
      <c r="E26" s="70"/>
      <c r="F26" s="48"/>
    </row>
    <row r="27" spans="1:7" ht="24.75" customHeight="1" x14ac:dyDescent="0.15">
      <c r="A27" s="62" t="s">
        <v>64</v>
      </c>
      <c r="B27" s="68"/>
      <c r="C27" s="69"/>
      <c r="D27" s="52"/>
      <c r="E27" s="70"/>
      <c r="F27" s="48"/>
    </row>
    <row r="28" spans="1:7" ht="24.75" customHeight="1" x14ac:dyDescent="0.15">
      <c r="A28" s="62" t="s">
        <v>56</v>
      </c>
      <c r="B28" s="68">
        <v>300</v>
      </c>
      <c r="C28" s="69">
        <v>5100</v>
      </c>
      <c r="D28" s="52">
        <v>240</v>
      </c>
      <c r="E28" s="70">
        <f t="shared" si="0"/>
        <v>-95.294117647058826</v>
      </c>
      <c r="F28" s="47" t="s">
        <v>69</v>
      </c>
    </row>
    <row r="29" spans="1:7" ht="24.75" customHeight="1" x14ac:dyDescent="0.15">
      <c r="A29" s="72" t="s">
        <v>17</v>
      </c>
      <c r="B29" s="73">
        <v>234076</v>
      </c>
      <c r="C29" s="74">
        <v>226134</v>
      </c>
      <c r="D29" s="75">
        <f>SUM(D5:D28)</f>
        <v>244158</v>
      </c>
      <c r="E29" s="76">
        <f t="shared" si="0"/>
        <v>7.9704953700018564</v>
      </c>
      <c r="F29" s="49"/>
    </row>
    <row r="33" spans="4:4" x14ac:dyDescent="0.15">
      <c r="D33" s="51"/>
    </row>
  </sheetData>
  <mergeCells count="1">
    <mergeCell ref="A2:F2"/>
  </mergeCells>
  <phoneticPr fontId="4" type="noConversion"/>
  <printOptions horizontalCentered="1"/>
  <pageMargins left="0.62992125984251968" right="0.59055118110236227" top="0.59055118110236227" bottom="0.6692913385826772" header="0.31496062992125984" footer="0.31496062992125984"/>
  <pageSetup paperSize="9" scale="9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C1" workbookViewId="0">
      <selection activeCell="M14" sqref="M14"/>
    </sheetView>
  </sheetViews>
  <sheetFormatPr defaultRowHeight="15.75" x14ac:dyDescent="0.25"/>
  <cols>
    <col min="1" max="1" width="23.875" style="2" customWidth="1"/>
    <col min="2" max="2" width="9" style="2"/>
    <col min="3" max="3" width="8.625" style="2" customWidth="1"/>
    <col min="4" max="4" width="8.5" style="2" customWidth="1"/>
    <col min="5" max="5" width="6.625" style="2" customWidth="1"/>
    <col min="6" max="6" width="36.75" style="2" customWidth="1"/>
    <col min="7" max="7" width="8.25" style="2" customWidth="1"/>
    <col min="8" max="8" width="9" style="2"/>
    <col min="9" max="9" width="8" style="2" customWidth="1"/>
    <col min="10" max="11" width="6.875" style="2" customWidth="1"/>
    <col min="12" max="256" width="9" style="2"/>
    <col min="257" max="257" width="23.875" style="2" customWidth="1"/>
    <col min="258" max="258" width="9" style="2"/>
    <col min="259" max="259" width="8.625" style="2" customWidth="1"/>
    <col min="260" max="260" width="7" style="2" customWidth="1"/>
    <col min="261" max="261" width="6.625" style="2" customWidth="1"/>
    <col min="262" max="262" width="32.5" style="2" customWidth="1"/>
    <col min="263" max="263" width="8.25" style="2" customWidth="1"/>
    <col min="264" max="264" width="9" style="2"/>
    <col min="265" max="267" width="6.875" style="2" customWidth="1"/>
    <col min="268" max="512" width="9" style="2"/>
    <col min="513" max="513" width="23.875" style="2" customWidth="1"/>
    <col min="514" max="514" width="9" style="2"/>
    <col min="515" max="515" width="8.625" style="2" customWidth="1"/>
    <col min="516" max="516" width="7" style="2" customWidth="1"/>
    <col min="517" max="517" width="6.625" style="2" customWidth="1"/>
    <col min="518" max="518" width="32.5" style="2" customWidth="1"/>
    <col min="519" max="519" width="8.25" style="2" customWidth="1"/>
    <col min="520" max="520" width="9" style="2"/>
    <col min="521" max="523" width="6.875" style="2" customWidth="1"/>
    <col min="524" max="768" width="9" style="2"/>
    <col min="769" max="769" width="23.875" style="2" customWidth="1"/>
    <col min="770" max="770" width="9" style="2"/>
    <col min="771" max="771" width="8.625" style="2" customWidth="1"/>
    <col min="772" max="772" width="7" style="2" customWidth="1"/>
    <col min="773" max="773" width="6.625" style="2" customWidth="1"/>
    <col min="774" max="774" width="32.5" style="2" customWidth="1"/>
    <col min="775" max="775" width="8.25" style="2" customWidth="1"/>
    <col min="776" max="776" width="9" style="2"/>
    <col min="777" max="779" width="6.875" style="2" customWidth="1"/>
    <col min="780" max="1024" width="9" style="2"/>
    <col min="1025" max="1025" width="23.875" style="2" customWidth="1"/>
    <col min="1026" max="1026" width="9" style="2"/>
    <col min="1027" max="1027" width="8.625" style="2" customWidth="1"/>
    <col min="1028" max="1028" width="7" style="2" customWidth="1"/>
    <col min="1029" max="1029" width="6.625" style="2" customWidth="1"/>
    <col min="1030" max="1030" width="32.5" style="2" customWidth="1"/>
    <col min="1031" max="1031" width="8.25" style="2" customWidth="1"/>
    <col min="1032" max="1032" width="9" style="2"/>
    <col min="1033" max="1035" width="6.875" style="2" customWidth="1"/>
    <col min="1036" max="1280" width="9" style="2"/>
    <col min="1281" max="1281" width="23.875" style="2" customWidth="1"/>
    <col min="1282" max="1282" width="9" style="2"/>
    <col min="1283" max="1283" width="8.625" style="2" customWidth="1"/>
    <col min="1284" max="1284" width="7" style="2" customWidth="1"/>
    <col min="1285" max="1285" width="6.625" style="2" customWidth="1"/>
    <col min="1286" max="1286" width="32.5" style="2" customWidth="1"/>
    <col min="1287" max="1287" width="8.25" style="2" customWidth="1"/>
    <col min="1288" max="1288" width="9" style="2"/>
    <col min="1289" max="1291" width="6.875" style="2" customWidth="1"/>
    <col min="1292" max="1536" width="9" style="2"/>
    <col min="1537" max="1537" width="23.875" style="2" customWidth="1"/>
    <col min="1538" max="1538" width="9" style="2"/>
    <col min="1539" max="1539" width="8.625" style="2" customWidth="1"/>
    <col min="1540" max="1540" width="7" style="2" customWidth="1"/>
    <col min="1541" max="1541" width="6.625" style="2" customWidth="1"/>
    <col min="1542" max="1542" width="32.5" style="2" customWidth="1"/>
    <col min="1543" max="1543" width="8.25" style="2" customWidth="1"/>
    <col min="1544" max="1544" width="9" style="2"/>
    <col min="1545" max="1547" width="6.875" style="2" customWidth="1"/>
    <col min="1548" max="1792" width="9" style="2"/>
    <col min="1793" max="1793" width="23.875" style="2" customWidth="1"/>
    <col min="1794" max="1794" width="9" style="2"/>
    <col min="1795" max="1795" width="8.625" style="2" customWidth="1"/>
    <col min="1796" max="1796" width="7" style="2" customWidth="1"/>
    <col min="1797" max="1797" width="6.625" style="2" customWidth="1"/>
    <col min="1798" max="1798" width="32.5" style="2" customWidth="1"/>
    <col min="1799" max="1799" width="8.25" style="2" customWidth="1"/>
    <col min="1800" max="1800" width="9" style="2"/>
    <col min="1801" max="1803" width="6.875" style="2" customWidth="1"/>
    <col min="1804" max="2048" width="9" style="2"/>
    <col min="2049" max="2049" width="23.875" style="2" customWidth="1"/>
    <col min="2050" max="2050" width="9" style="2"/>
    <col min="2051" max="2051" width="8.625" style="2" customWidth="1"/>
    <col min="2052" max="2052" width="7" style="2" customWidth="1"/>
    <col min="2053" max="2053" width="6.625" style="2" customWidth="1"/>
    <col min="2054" max="2054" width="32.5" style="2" customWidth="1"/>
    <col min="2055" max="2055" width="8.25" style="2" customWidth="1"/>
    <col min="2056" max="2056" width="9" style="2"/>
    <col min="2057" max="2059" width="6.875" style="2" customWidth="1"/>
    <col min="2060" max="2304" width="9" style="2"/>
    <col min="2305" max="2305" width="23.875" style="2" customWidth="1"/>
    <col min="2306" max="2306" width="9" style="2"/>
    <col min="2307" max="2307" width="8.625" style="2" customWidth="1"/>
    <col min="2308" max="2308" width="7" style="2" customWidth="1"/>
    <col min="2309" max="2309" width="6.625" style="2" customWidth="1"/>
    <col min="2310" max="2310" width="32.5" style="2" customWidth="1"/>
    <col min="2311" max="2311" width="8.25" style="2" customWidth="1"/>
    <col min="2312" max="2312" width="9" style="2"/>
    <col min="2313" max="2315" width="6.875" style="2" customWidth="1"/>
    <col min="2316" max="2560" width="9" style="2"/>
    <col min="2561" max="2561" width="23.875" style="2" customWidth="1"/>
    <col min="2562" max="2562" width="9" style="2"/>
    <col min="2563" max="2563" width="8.625" style="2" customWidth="1"/>
    <col min="2564" max="2564" width="7" style="2" customWidth="1"/>
    <col min="2565" max="2565" width="6.625" style="2" customWidth="1"/>
    <col min="2566" max="2566" width="32.5" style="2" customWidth="1"/>
    <col min="2567" max="2567" width="8.25" style="2" customWidth="1"/>
    <col min="2568" max="2568" width="9" style="2"/>
    <col min="2569" max="2571" width="6.875" style="2" customWidth="1"/>
    <col min="2572" max="2816" width="9" style="2"/>
    <col min="2817" max="2817" width="23.875" style="2" customWidth="1"/>
    <col min="2818" max="2818" width="9" style="2"/>
    <col min="2819" max="2819" width="8.625" style="2" customWidth="1"/>
    <col min="2820" max="2820" width="7" style="2" customWidth="1"/>
    <col min="2821" max="2821" width="6.625" style="2" customWidth="1"/>
    <col min="2822" max="2822" width="32.5" style="2" customWidth="1"/>
    <col min="2823" max="2823" width="8.25" style="2" customWidth="1"/>
    <col min="2824" max="2824" width="9" style="2"/>
    <col min="2825" max="2827" width="6.875" style="2" customWidth="1"/>
    <col min="2828" max="3072" width="9" style="2"/>
    <col min="3073" max="3073" width="23.875" style="2" customWidth="1"/>
    <col min="3074" max="3074" width="9" style="2"/>
    <col min="3075" max="3075" width="8.625" style="2" customWidth="1"/>
    <col min="3076" max="3076" width="7" style="2" customWidth="1"/>
    <col min="3077" max="3077" width="6.625" style="2" customWidth="1"/>
    <col min="3078" max="3078" width="32.5" style="2" customWidth="1"/>
    <col min="3079" max="3079" width="8.25" style="2" customWidth="1"/>
    <col min="3080" max="3080" width="9" style="2"/>
    <col min="3081" max="3083" width="6.875" style="2" customWidth="1"/>
    <col min="3084" max="3328" width="9" style="2"/>
    <col min="3329" max="3329" width="23.875" style="2" customWidth="1"/>
    <col min="3330" max="3330" width="9" style="2"/>
    <col min="3331" max="3331" width="8.625" style="2" customWidth="1"/>
    <col min="3332" max="3332" width="7" style="2" customWidth="1"/>
    <col min="3333" max="3333" width="6.625" style="2" customWidth="1"/>
    <col min="3334" max="3334" width="32.5" style="2" customWidth="1"/>
    <col min="3335" max="3335" width="8.25" style="2" customWidth="1"/>
    <col min="3336" max="3336" width="9" style="2"/>
    <col min="3337" max="3339" width="6.875" style="2" customWidth="1"/>
    <col min="3340" max="3584" width="9" style="2"/>
    <col min="3585" max="3585" width="23.875" style="2" customWidth="1"/>
    <col min="3586" max="3586" width="9" style="2"/>
    <col min="3587" max="3587" width="8.625" style="2" customWidth="1"/>
    <col min="3588" max="3588" width="7" style="2" customWidth="1"/>
    <col min="3589" max="3589" width="6.625" style="2" customWidth="1"/>
    <col min="3590" max="3590" width="32.5" style="2" customWidth="1"/>
    <col min="3591" max="3591" width="8.25" style="2" customWidth="1"/>
    <col min="3592" max="3592" width="9" style="2"/>
    <col min="3593" max="3595" width="6.875" style="2" customWidth="1"/>
    <col min="3596" max="3840" width="9" style="2"/>
    <col min="3841" max="3841" width="23.875" style="2" customWidth="1"/>
    <col min="3842" max="3842" width="9" style="2"/>
    <col min="3843" max="3843" width="8.625" style="2" customWidth="1"/>
    <col min="3844" max="3844" width="7" style="2" customWidth="1"/>
    <col min="3845" max="3845" width="6.625" style="2" customWidth="1"/>
    <col min="3846" max="3846" width="32.5" style="2" customWidth="1"/>
    <col min="3847" max="3847" width="8.25" style="2" customWidth="1"/>
    <col min="3848" max="3848" width="9" style="2"/>
    <col min="3849" max="3851" width="6.875" style="2" customWidth="1"/>
    <col min="3852" max="4096" width="9" style="2"/>
    <col min="4097" max="4097" width="23.875" style="2" customWidth="1"/>
    <col min="4098" max="4098" width="9" style="2"/>
    <col min="4099" max="4099" width="8.625" style="2" customWidth="1"/>
    <col min="4100" max="4100" width="7" style="2" customWidth="1"/>
    <col min="4101" max="4101" width="6.625" style="2" customWidth="1"/>
    <col min="4102" max="4102" width="32.5" style="2" customWidth="1"/>
    <col min="4103" max="4103" width="8.25" style="2" customWidth="1"/>
    <col min="4104" max="4104" width="9" style="2"/>
    <col min="4105" max="4107" width="6.875" style="2" customWidth="1"/>
    <col min="4108" max="4352" width="9" style="2"/>
    <col min="4353" max="4353" width="23.875" style="2" customWidth="1"/>
    <col min="4354" max="4354" width="9" style="2"/>
    <col min="4355" max="4355" width="8.625" style="2" customWidth="1"/>
    <col min="4356" max="4356" width="7" style="2" customWidth="1"/>
    <col min="4357" max="4357" width="6.625" style="2" customWidth="1"/>
    <col min="4358" max="4358" width="32.5" style="2" customWidth="1"/>
    <col min="4359" max="4359" width="8.25" style="2" customWidth="1"/>
    <col min="4360" max="4360" width="9" style="2"/>
    <col min="4361" max="4363" width="6.875" style="2" customWidth="1"/>
    <col min="4364" max="4608" width="9" style="2"/>
    <col min="4609" max="4609" width="23.875" style="2" customWidth="1"/>
    <col min="4610" max="4610" width="9" style="2"/>
    <col min="4611" max="4611" width="8.625" style="2" customWidth="1"/>
    <col min="4612" max="4612" width="7" style="2" customWidth="1"/>
    <col min="4613" max="4613" width="6.625" style="2" customWidth="1"/>
    <col min="4614" max="4614" width="32.5" style="2" customWidth="1"/>
    <col min="4615" max="4615" width="8.25" style="2" customWidth="1"/>
    <col min="4616" max="4616" width="9" style="2"/>
    <col min="4617" max="4619" width="6.875" style="2" customWidth="1"/>
    <col min="4620" max="4864" width="9" style="2"/>
    <col min="4865" max="4865" width="23.875" style="2" customWidth="1"/>
    <col min="4866" max="4866" width="9" style="2"/>
    <col min="4867" max="4867" width="8.625" style="2" customWidth="1"/>
    <col min="4868" max="4868" width="7" style="2" customWidth="1"/>
    <col min="4869" max="4869" width="6.625" style="2" customWidth="1"/>
    <col min="4870" max="4870" width="32.5" style="2" customWidth="1"/>
    <col min="4871" max="4871" width="8.25" style="2" customWidth="1"/>
    <col min="4872" max="4872" width="9" style="2"/>
    <col min="4873" max="4875" width="6.875" style="2" customWidth="1"/>
    <col min="4876" max="5120" width="9" style="2"/>
    <col min="5121" max="5121" width="23.875" style="2" customWidth="1"/>
    <col min="5122" max="5122" width="9" style="2"/>
    <col min="5123" max="5123" width="8.625" style="2" customWidth="1"/>
    <col min="5124" max="5124" width="7" style="2" customWidth="1"/>
    <col min="5125" max="5125" width="6.625" style="2" customWidth="1"/>
    <col min="5126" max="5126" width="32.5" style="2" customWidth="1"/>
    <col min="5127" max="5127" width="8.25" style="2" customWidth="1"/>
    <col min="5128" max="5128" width="9" style="2"/>
    <col min="5129" max="5131" width="6.875" style="2" customWidth="1"/>
    <col min="5132" max="5376" width="9" style="2"/>
    <col min="5377" max="5377" width="23.875" style="2" customWidth="1"/>
    <col min="5378" max="5378" width="9" style="2"/>
    <col min="5379" max="5379" width="8.625" style="2" customWidth="1"/>
    <col min="5380" max="5380" width="7" style="2" customWidth="1"/>
    <col min="5381" max="5381" width="6.625" style="2" customWidth="1"/>
    <col min="5382" max="5382" width="32.5" style="2" customWidth="1"/>
    <col min="5383" max="5383" width="8.25" style="2" customWidth="1"/>
    <col min="5384" max="5384" width="9" style="2"/>
    <col min="5385" max="5387" width="6.875" style="2" customWidth="1"/>
    <col min="5388" max="5632" width="9" style="2"/>
    <col min="5633" max="5633" width="23.875" style="2" customWidth="1"/>
    <col min="5634" max="5634" width="9" style="2"/>
    <col min="5635" max="5635" width="8.625" style="2" customWidth="1"/>
    <col min="5636" max="5636" width="7" style="2" customWidth="1"/>
    <col min="5637" max="5637" width="6.625" style="2" customWidth="1"/>
    <col min="5638" max="5638" width="32.5" style="2" customWidth="1"/>
    <col min="5639" max="5639" width="8.25" style="2" customWidth="1"/>
    <col min="5640" max="5640" width="9" style="2"/>
    <col min="5641" max="5643" width="6.875" style="2" customWidth="1"/>
    <col min="5644" max="5888" width="9" style="2"/>
    <col min="5889" max="5889" width="23.875" style="2" customWidth="1"/>
    <col min="5890" max="5890" width="9" style="2"/>
    <col min="5891" max="5891" width="8.625" style="2" customWidth="1"/>
    <col min="5892" max="5892" width="7" style="2" customWidth="1"/>
    <col min="5893" max="5893" width="6.625" style="2" customWidth="1"/>
    <col min="5894" max="5894" width="32.5" style="2" customWidth="1"/>
    <col min="5895" max="5895" width="8.25" style="2" customWidth="1"/>
    <col min="5896" max="5896" width="9" style="2"/>
    <col min="5897" max="5899" width="6.875" style="2" customWidth="1"/>
    <col min="5900" max="6144" width="9" style="2"/>
    <col min="6145" max="6145" width="23.875" style="2" customWidth="1"/>
    <col min="6146" max="6146" width="9" style="2"/>
    <col min="6147" max="6147" width="8.625" style="2" customWidth="1"/>
    <col min="6148" max="6148" width="7" style="2" customWidth="1"/>
    <col min="6149" max="6149" width="6.625" style="2" customWidth="1"/>
    <col min="6150" max="6150" width="32.5" style="2" customWidth="1"/>
    <col min="6151" max="6151" width="8.25" style="2" customWidth="1"/>
    <col min="6152" max="6152" width="9" style="2"/>
    <col min="6153" max="6155" width="6.875" style="2" customWidth="1"/>
    <col min="6156" max="6400" width="9" style="2"/>
    <col min="6401" max="6401" width="23.875" style="2" customWidth="1"/>
    <col min="6402" max="6402" width="9" style="2"/>
    <col min="6403" max="6403" width="8.625" style="2" customWidth="1"/>
    <col min="6404" max="6404" width="7" style="2" customWidth="1"/>
    <col min="6405" max="6405" width="6.625" style="2" customWidth="1"/>
    <col min="6406" max="6406" width="32.5" style="2" customWidth="1"/>
    <col min="6407" max="6407" width="8.25" style="2" customWidth="1"/>
    <col min="6408" max="6408" width="9" style="2"/>
    <col min="6409" max="6411" width="6.875" style="2" customWidth="1"/>
    <col min="6412" max="6656" width="9" style="2"/>
    <col min="6657" max="6657" width="23.875" style="2" customWidth="1"/>
    <col min="6658" max="6658" width="9" style="2"/>
    <col min="6659" max="6659" width="8.625" style="2" customWidth="1"/>
    <col min="6660" max="6660" width="7" style="2" customWidth="1"/>
    <col min="6661" max="6661" width="6.625" style="2" customWidth="1"/>
    <col min="6662" max="6662" width="32.5" style="2" customWidth="1"/>
    <col min="6663" max="6663" width="8.25" style="2" customWidth="1"/>
    <col min="6664" max="6664" width="9" style="2"/>
    <col min="6665" max="6667" width="6.875" style="2" customWidth="1"/>
    <col min="6668" max="6912" width="9" style="2"/>
    <col min="6913" max="6913" width="23.875" style="2" customWidth="1"/>
    <col min="6914" max="6914" width="9" style="2"/>
    <col min="6915" max="6915" width="8.625" style="2" customWidth="1"/>
    <col min="6916" max="6916" width="7" style="2" customWidth="1"/>
    <col min="6917" max="6917" width="6.625" style="2" customWidth="1"/>
    <col min="6918" max="6918" width="32.5" style="2" customWidth="1"/>
    <col min="6919" max="6919" width="8.25" style="2" customWidth="1"/>
    <col min="6920" max="6920" width="9" style="2"/>
    <col min="6921" max="6923" width="6.875" style="2" customWidth="1"/>
    <col min="6924" max="7168" width="9" style="2"/>
    <col min="7169" max="7169" width="23.875" style="2" customWidth="1"/>
    <col min="7170" max="7170" width="9" style="2"/>
    <col min="7171" max="7171" width="8.625" style="2" customWidth="1"/>
    <col min="7172" max="7172" width="7" style="2" customWidth="1"/>
    <col min="7173" max="7173" width="6.625" style="2" customWidth="1"/>
    <col min="7174" max="7174" width="32.5" style="2" customWidth="1"/>
    <col min="7175" max="7175" width="8.25" style="2" customWidth="1"/>
    <col min="7176" max="7176" width="9" style="2"/>
    <col min="7177" max="7179" width="6.875" style="2" customWidth="1"/>
    <col min="7180" max="7424" width="9" style="2"/>
    <col min="7425" max="7425" width="23.875" style="2" customWidth="1"/>
    <col min="7426" max="7426" width="9" style="2"/>
    <col min="7427" max="7427" width="8.625" style="2" customWidth="1"/>
    <col min="7428" max="7428" width="7" style="2" customWidth="1"/>
    <col min="7429" max="7429" width="6.625" style="2" customWidth="1"/>
    <col min="7430" max="7430" width="32.5" style="2" customWidth="1"/>
    <col min="7431" max="7431" width="8.25" style="2" customWidth="1"/>
    <col min="7432" max="7432" width="9" style="2"/>
    <col min="7433" max="7435" width="6.875" style="2" customWidth="1"/>
    <col min="7436" max="7680" width="9" style="2"/>
    <col min="7681" max="7681" width="23.875" style="2" customWidth="1"/>
    <col min="7682" max="7682" width="9" style="2"/>
    <col min="7683" max="7683" width="8.625" style="2" customWidth="1"/>
    <col min="7684" max="7684" width="7" style="2" customWidth="1"/>
    <col min="7685" max="7685" width="6.625" style="2" customWidth="1"/>
    <col min="7686" max="7686" width="32.5" style="2" customWidth="1"/>
    <col min="7687" max="7687" width="8.25" style="2" customWidth="1"/>
    <col min="7688" max="7688" width="9" style="2"/>
    <col min="7689" max="7691" width="6.875" style="2" customWidth="1"/>
    <col min="7692" max="7936" width="9" style="2"/>
    <col min="7937" max="7937" width="23.875" style="2" customWidth="1"/>
    <col min="7938" max="7938" width="9" style="2"/>
    <col min="7939" max="7939" width="8.625" style="2" customWidth="1"/>
    <col min="7940" max="7940" width="7" style="2" customWidth="1"/>
    <col min="7941" max="7941" width="6.625" style="2" customWidth="1"/>
    <col min="7942" max="7942" width="32.5" style="2" customWidth="1"/>
    <col min="7943" max="7943" width="8.25" style="2" customWidth="1"/>
    <col min="7944" max="7944" width="9" style="2"/>
    <col min="7945" max="7947" width="6.875" style="2" customWidth="1"/>
    <col min="7948" max="8192" width="9" style="2"/>
    <col min="8193" max="8193" width="23.875" style="2" customWidth="1"/>
    <col min="8194" max="8194" width="9" style="2"/>
    <col min="8195" max="8195" width="8.625" style="2" customWidth="1"/>
    <col min="8196" max="8196" width="7" style="2" customWidth="1"/>
    <col min="8197" max="8197" width="6.625" style="2" customWidth="1"/>
    <col min="8198" max="8198" width="32.5" style="2" customWidth="1"/>
    <col min="8199" max="8199" width="8.25" style="2" customWidth="1"/>
    <col min="8200" max="8200" width="9" style="2"/>
    <col min="8201" max="8203" width="6.875" style="2" customWidth="1"/>
    <col min="8204" max="8448" width="9" style="2"/>
    <col min="8449" max="8449" width="23.875" style="2" customWidth="1"/>
    <col min="8450" max="8450" width="9" style="2"/>
    <col min="8451" max="8451" width="8.625" style="2" customWidth="1"/>
    <col min="8452" max="8452" width="7" style="2" customWidth="1"/>
    <col min="8453" max="8453" width="6.625" style="2" customWidth="1"/>
    <col min="8454" max="8454" width="32.5" style="2" customWidth="1"/>
    <col min="8455" max="8455" width="8.25" style="2" customWidth="1"/>
    <col min="8456" max="8456" width="9" style="2"/>
    <col min="8457" max="8459" width="6.875" style="2" customWidth="1"/>
    <col min="8460" max="8704" width="9" style="2"/>
    <col min="8705" max="8705" width="23.875" style="2" customWidth="1"/>
    <col min="8706" max="8706" width="9" style="2"/>
    <col min="8707" max="8707" width="8.625" style="2" customWidth="1"/>
    <col min="8708" max="8708" width="7" style="2" customWidth="1"/>
    <col min="8709" max="8709" width="6.625" style="2" customWidth="1"/>
    <col min="8710" max="8710" width="32.5" style="2" customWidth="1"/>
    <col min="8711" max="8711" width="8.25" style="2" customWidth="1"/>
    <col min="8712" max="8712" width="9" style="2"/>
    <col min="8713" max="8715" width="6.875" style="2" customWidth="1"/>
    <col min="8716" max="8960" width="9" style="2"/>
    <col min="8961" max="8961" width="23.875" style="2" customWidth="1"/>
    <col min="8962" max="8962" width="9" style="2"/>
    <col min="8963" max="8963" width="8.625" style="2" customWidth="1"/>
    <col min="8964" max="8964" width="7" style="2" customWidth="1"/>
    <col min="8965" max="8965" width="6.625" style="2" customWidth="1"/>
    <col min="8966" max="8966" width="32.5" style="2" customWidth="1"/>
    <col min="8967" max="8967" width="8.25" style="2" customWidth="1"/>
    <col min="8968" max="8968" width="9" style="2"/>
    <col min="8969" max="8971" width="6.875" style="2" customWidth="1"/>
    <col min="8972" max="9216" width="9" style="2"/>
    <col min="9217" max="9217" width="23.875" style="2" customWidth="1"/>
    <col min="9218" max="9218" width="9" style="2"/>
    <col min="9219" max="9219" width="8.625" style="2" customWidth="1"/>
    <col min="9220" max="9220" width="7" style="2" customWidth="1"/>
    <col min="9221" max="9221" width="6.625" style="2" customWidth="1"/>
    <col min="9222" max="9222" width="32.5" style="2" customWidth="1"/>
    <col min="9223" max="9223" width="8.25" style="2" customWidth="1"/>
    <col min="9224" max="9224" width="9" style="2"/>
    <col min="9225" max="9227" width="6.875" style="2" customWidth="1"/>
    <col min="9228" max="9472" width="9" style="2"/>
    <col min="9473" max="9473" width="23.875" style="2" customWidth="1"/>
    <col min="9474" max="9474" width="9" style="2"/>
    <col min="9475" max="9475" width="8.625" style="2" customWidth="1"/>
    <col min="9476" max="9476" width="7" style="2" customWidth="1"/>
    <col min="9477" max="9477" width="6.625" style="2" customWidth="1"/>
    <col min="9478" max="9478" width="32.5" style="2" customWidth="1"/>
    <col min="9479" max="9479" width="8.25" style="2" customWidth="1"/>
    <col min="9480" max="9480" width="9" style="2"/>
    <col min="9481" max="9483" width="6.875" style="2" customWidth="1"/>
    <col min="9484" max="9728" width="9" style="2"/>
    <col min="9729" max="9729" width="23.875" style="2" customWidth="1"/>
    <col min="9730" max="9730" width="9" style="2"/>
    <col min="9731" max="9731" width="8.625" style="2" customWidth="1"/>
    <col min="9732" max="9732" width="7" style="2" customWidth="1"/>
    <col min="9733" max="9733" width="6.625" style="2" customWidth="1"/>
    <col min="9734" max="9734" width="32.5" style="2" customWidth="1"/>
    <col min="9735" max="9735" width="8.25" style="2" customWidth="1"/>
    <col min="9736" max="9736" width="9" style="2"/>
    <col min="9737" max="9739" width="6.875" style="2" customWidth="1"/>
    <col min="9740" max="9984" width="9" style="2"/>
    <col min="9985" max="9985" width="23.875" style="2" customWidth="1"/>
    <col min="9986" max="9986" width="9" style="2"/>
    <col min="9987" max="9987" width="8.625" style="2" customWidth="1"/>
    <col min="9988" max="9988" width="7" style="2" customWidth="1"/>
    <col min="9989" max="9989" width="6.625" style="2" customWidth="1"/>
    <col min="9990" max="9990" width="32.5" style="2" customWidth="1"/>
    <col min="9991" max="9991" width="8.25" style="2" customWidth="1"/>
    <col min="9992" max="9992" width="9" style="2"/>
    <col min="9993" max="9995" width="6.875" style="2" customWidth="1"/>
    <col min="9996" max="10240" width="9" style="2"/>
    <col min="10241" max="10241" width="23.875" style="2" customWidth="1"/>
    <col min="10242" max="10242" width="9" style="2"/>
    <col min="10243" max="10243" width="8.625" style="2" customWidth="1"/>
    <col min="10244" max="10244" width="7" style="2" customWidth="1"/>
    <col min="10245" max="10245" width="6.625" style="2" customWidth="1"/>
    <col min="10246" max="10246" width="32.5" style="2" customWidth="1"/>
    <col min="10247" max="10247" width="8.25" style="2" customWidth="1"/>
    <col min="10248" max="10248" width="9" style="2"/>
    <col min="10249" max="10251" width="6.875" style="2" customWidth="1"/>
    <col min="10252" max="10496" width="9" style="2"/>
    <col min="10497" max="10497" width="23.875" style="2" customWidth="1"/>
    <col min="10498" max="10498" width="9" style="2"/>
    <col min="10499" max="10499" width="8.625" style="2" customWidth="1"/>
    <col min="10500" max="10500" width="7" style="2" customWidth="1"/>
    <col min="10501" max="10501" width="6.625" style="2" customWidth="1"/>
    <col min="10502" max="10502" width="32.5" style="2" customWidth="1"/>
    <col min="10503" max="10503" width="8.25" style="2" customWidth="1"/>
    <col min="10504" max="10504" width="9" style="2"/>
    <col min="10505" max="10507" width="6.875" style="2" customWidth="1"/>
    <col min="10508" max="10752" width="9" style="2"/>
    <col min="10753" max="10753" width="23.875" style="2" customWidth="1"/>
    <col min="10754" max="10754" width="9" style="2"/>
    <col min="10755" max="10755" width="8.625" style="2" customWidth="1"/>
    <col min="10756" max="10756" width="7" style="2" customWidth="1"/>
    <col min="10757" max="10757" width="6.625" style="2" customWidth="1"/>
    <col min="10758" max="10758" width="32.5" style="2" customWidth="1"/>
    <col min="10759" max="10759" width="8.25" style="2" customWidth="1"/>
    <col min="10760" max="10760" width="9" style="2"/>
    <col min="10761" max="10763" width="6.875" style="2" customWidth="1"/>
    <col min="10764" max="11008" width="9" style="2"/>
    <col min="11009" max="11009" width="23.875" style="2" customWidth="1"/>
    <col min="11010" max="11010" width="9" style="2"/>
    <col min="11011" max="11011" width="8.625" style="2" customWidth="1"/>
    <col min="11012" max="11012" width="7" style="2" customWidth="1"/>
    <col min="11013" max="11013" width="6.625" style="2" customWidth="1"/>
    <col min="11014" max="11014" width="32.5" style="2" customWidth="1"/>
    <col min="11015" max="11015" width="8.25" style="2" customWidth="1"/>
    <col min="11016" max="11016" width="9" style="2"/>
    <col min="11017" max="11019" width="6.875" style="2" customWidth="1"/>
    <col min="11020" max="11264" width="9" style="2"/>
    <col min="11265" max="11265" width="23.875" style="2" customWidth="1"/>
    <col min="11266" max="11266" width="9" style="2"/>
    <col min="11267" max="11267" width="8.625" style="2" customWidth="1"/>
    <col min="11268" max="11268" width="7" style="2" customWidth="1"/>
    <col min="11269" max="11269" width="6.625" style="2" customWidth="1"/>
    <col min="11270" max="11270" width="32.5" style="2" customWidth="1"/>
    <col min="11271" max="11271" width="8.25" style="2" customWidth="1"/>
    <col min="11272" max="11272" width="9" style="2"/>
    <col min="11273" max="11275" width="6.875" style="2" customWidth="1"/>
    <col min="11276" max="11520" width="9" style="2"/>
    <col min="11521" max="11521" width="23.875" style="2" customWidth="1"/>
    <col min="11522" max="11522" width="9" style="2"/>
    <col min="11523" max="11523" width="8.625" style="2" customWidth="1"/>
    <col min="11524" max="11524" width="7" style="2" customWidth="1"/>
    <col min="11525" max="11525" width="6.625" style="2" customWidth="1"/>
    <col min="11526" max="11526" width="32.5" style="2" customWidth="1"/>
    <col min="11527" max="11527" width="8.25" style="2" customWidth="1"/>
    <col min="11528" max="11528" width="9" style="2"/>
    <col min="11529" max="11531" width="6.875" style="2" customWidth="1"/>
    <col min="11532" max="11776" width="9" style="2"/>
    <col min="11777" max="11777" width="23.875" style="2" customWidth="1"/>
    <col min="11778" max="11778" width="9" style="2"/>
    <col min="11779" max="11779" width="8.625" style="2" customWidth="1"/>
    <col min="11780" max="11780" width="7" style="2" customWidth="1"/>
    <col min="11781" max="11781" width="6.625" style="2" customWidth="1"/>
    <col min="11782" max="11782" width="32.5" style="2" customWidth="1"/>
    <col min="11783" max="11783" width="8.25" style="2" customWidth="1"/>
    <col min="11784" max="11784" width="9" style="2"/>
    <col min="11785" max="11787" width="6.875" style="2" customWidth="1"/>
    <col min="11788" max="12032" width="9" style="2"/>
    <col min="12033" max="12033" width="23.875" style="2" customWidth="1"/>
    <col min="12034" max="12034" width="9" style="2"/>
    <col min="12035" max="12035" width="8.625" style="2" customWidth="1"/>
    <col min="12036" max="12036" width="7" style="2" customWidth="1"/>
    <col min="12037" max="12037" width="6.625" style="2" customWidth="1"/>
    <col min="12038" max="12038" width="32.5" style="2" customWidth="1"/>
    <col min="12039" max="12039" width="8.25" style="2" customWidth="1"/>
    <col min="12040" max="12040" width="9" style="2"/>
    <col min="12041" max="12043" width="6.875" style="2" customWidth="1"/>
    <col min="12044" max="12288" width="9" style="2"/>
    <col min="12289" max="12289" width="23.875" style="2" customWidth="1"/>
    <col min="12290" max="12290" width="9" style="2"/>
    <col min="12291" max="12291" width="8.625" style="2" customWidth="1"/>
    <col min="12292" max="12292" width="7" style="2" customWidth="1"/>
    <col min="12293" max="12293" width="6.625" style="2" customWidth="1"/>
    <col min="12294" max="12294" width="32.5" style="2" customWidth="1"/>
    <col min="12295" max="12295" width="8.25" style="2" customWidth="1"/>
    <col min="12296" max="12296" width="9" style="2"/>
    <col min="12297" max="12299" width="6.875" style="2" customWidth="1"/>
    <col min="12300" max="12544" width="9" style="2"/>
    <col min="12545" max="12545" width="23.875" style="2" customWidth="1"/>
    <col min="12546" max="12546" width="9" style="2"/>
    <col min="12547" max="12547" width="8.625" style="2" customWidth="1"/>
    <col min="12548" max="12548" width="7" style="2" customWidth="1"/>
    <col min="12549" max="12549" width="6.625" style="2" customWidth="1"/>
    <col min="12550" max="12550" width="32.5" style="2" customWidth="1"/>
    <col min="12551" max="12551" width="8.25" style="2" customWidth="1"/>
    <col min="12552" max="12552" width="9" style="2"/>
    <col min="12553" max="12555" width="6.875" style="2" customWidth="1"/>
    <col min="12556" max="12800" width="9" style="2"/>
    <col min="12801" max="12801" width="23.875" style="2" customWidth="1"/>
    <col min="12802" max="12802" width="9" style="2"/>
    <col min="12803" max="12803" width="8.625" style="2" customWidth="1"/>
    <col min="12804" max="12804" width="7" style="2" customWidth="1"/>
    <col min="12805" max="12805" width="6.625" style="2" customWidth="1"/>
    <col min="12806" max="12806" width="32.5" style="2" customWidth="1"/>
    <col min="12807" max="12807" width="8.25" style="2" customWidth="1"/>
    <col min="12808" max="12808" width="9" style="2"/>
    <col min="12809" max="12811" width="6.875" style="2" customWidth="1"/>
    <col min="12812" max="13056" width="9" style="2"/>
    <col min="13057" max="13057" width="23.875" style="2" customWidth="1"/>
    <col min="13058" max="13058" width="9" style="2"/>
    <col min="13059" max="13059" width="8.625" style="2" customWidth="1"/>
    <col min="13060" max="13060" width="7" style="2" customWidth="1"/>
    <col min="13061" max="13061" width="6.625" style="2" customWidth="1"/>
    <col min="13062" max="13062" width="32.5" style="2" customWidth="1"/>
    <col min="13063" max="13063" width="8.25" style="2" customWidth="1"/>
    <col min="13064" max="13064" width="9" style="2"/>
    <col min="13065" max="13067" width="6.875" style="2" customWidth="1"/>
    <col min="13068" max="13312" width="9" style="2"/>
    <col min="13313" max="13313" width="23.875" style="2" customWidth="1"/>
    <col min="13314" max="13314" width="9" style="2"/>
    <col min="13315" max="13315" width="8.625" style="2" customWidth="1"/>
    <col min="13316" max="13316" width="7" style="2" customWidth="1"/>
    <col min="13317" max="13317" width="6.625" style="2" customWidth="1"/>
    <col min="13318" max="13318" width="32.5" style="2" customWidth="1"/>
    <col min="13319" max="13319" width="8.25" style="2" customWidth="1"/>
    <col min="13320" max="13320" width="9" style="2"/>
    <col min="13321" max="13323" width="6.875" style="2" customWidth="1"/>
    <col min="13324" max="13568" width="9" style="2"/>
    <col min="13569" max="13569" width="23.875" style="2" customWidth="1"/>
    <col min="13570" max="13570" width="9" style="2"/>
    <col min="13571" max="13571" width="8.625" style="2" customWidth="1"/>
    <col min="13572" max="13572" width="7" style="2" customWidth="1"/>
    <col min="13573" max="13573" width="6.625" style="2" customWidth="1"/>
    <col min="13574" max="13574" width="32.5" style="2" customWidth="1"/>
    <col min="13575" max="13575" width="8.25" style="2" customWidth="1"/>
    <col min="13576" max="13576" width="9" style="2"/>
    <col min="13577" max="13579" width="6.875" style="2" customWidth="1"/>
    <col min="13580" max="13824" width="9" style="2"/>
    <col min="13825" max="13825" width="23.875" style="2" customWidth="1"/>
    <col min="13826" max="13826" width="9" style="2"/>
    <col min="13827" max="13827" width="8.625" style="2" customWidth="1"/>
    <col min="13828" max="13828" width="7" style="2" customWidth="1"/>
    <col min="13829" max="13829" width="6.625" style="2" customWidth="1"/>
    <col min="13830" max="13830" width="32.5" style="2" customWidth="1"/>
    <col min="13831" max="13831" width="8.25" style="2" customWidth="1"/>
    <col min="13832" max="13832" width="9" style="2"/>
    <col min="13833" max="13835" width="6.875" style="2" customWidth="1"/>
    <col min="13836" max="14080" width="9" style="2"/>
    <col min="14081" max="14081" width="23.875" style="2" customWidth="1"/>
    <col min="14082" max="14082" width="9" style="2"/>
    <col min="14083" max="14083" width="8.625" style="2" customWidth="1"/>
    <col min="14084" max="14084" width="7" style="2" customWidth="1"/>
    <col min="14085" max="14085" width="6.625" style="2" customWidth="1"/>
    <col min="14086" max="14086" width="32.5" style="2" customWidth="1"/>
    <col min="14087" max="14087" width="8.25" style="2" customWidth="1"/>
    <col min="14088" max="14088" width="9" style="2"/>
    <col min="14089" max="14091" width="6.875" style="2" customWidth="1"/>
    <col min="14092" max="14336" width="9" style="2"/>
    <col min="14337" max="14337" width="23.875" style="2" customWidth="1"/>
    <col min="14338" max="14338" width="9" style="2"/>
    <col min="14339" max="14339" width="8.625" style="2" customWidth="1"/>
    <col min="14340" max="14340" width="7" style="2" customWidth="1"/>
    <col min="14341" max="14341" width="6.625" style="2" customWidth="1"/>
    <col min="14342" max="14342" width="32.5" style="2" customWidth="1"/>
    <col min="14343" max="14343" width="8.25" style="2" customWidth="1"/>
    <col min="14344" max="14344" width="9" style="2"/>
    <col min="14345" max="14347" width="6.875" style="2" customWidth="1"/>
    <col min="14348" max="14592" width="9" style="2"/>
    <col min="14593" max="14593" width="23.875" style="2" customWidth="1"/>
    <col min="14594" max="14594" width="9" style="2"/>
    <col min="14595" max="14595" width="8.625" style="2" customWidth="1"/>
    <col min="14596" max="14596" width="7" style="2" customWidth="1"/>
    <col min="14597" max="14597" width="6.625" style="2" customWidth="1"/>
    <col min="14598" max="14598" width="32.5" style="2" customWidth="1"/>
    <col min="14599" max="14599" width="8.25" style="2" customWidth="1"/>
    <col min="14600" max="14600" width="9" style="2"/>
    <col min="14601" max="14603" width="6.875" style="2" customWidth="1"/>
    <col min="14604" max="14848" width="9" style="2"/>
    <col min="14849" max="14849" width="23.875" style="2" customWidth="1"/>
    <col min="14850" max="14850" width="9" style="2"/>
    <col min="14851" max="14851" width="8.625" style="2" customWidth="1"/>
    <col min="14852" max="14852" width="7" style="2" customWidth="1"/>
    <col min="14853" max="14853" width="6.625" style="2" customWidth="1"/>
    <col min="14854" max="14854" width="32.5" style="2" customWidth="1"/>
    <col min="14855" max="14855" width="8.25" style="2" customWidth="1"/>
    <col min="14856" max="14856" width="9" style="2"/>
    <col min="14857" max="14859" width="6.875" style="2" customWidth="1"/>
    <col min="14860" max="15104" width="9" style="2"/>
    <col min="15105" max="15105" width="23.875" style="2" customWidth="1"/>
    <col min="15106" max="15106" width="9" style="2"/>
    <col min="15107" max="15107" width="8.625" style="2" customWidth="1"/>
    <col min="15108" max="15108" width="7" style="2" customWidth="1"/>
    <col min="15109" max="15109" width="6.625" style="2" customWidth="1"/>
    <col min="15110" max="15110" width="32.5" style="2" customWidth="1"/>
    <col min="15111" max="15111" width="8.25" style="2" customWidth="1"/>
    <col min="15112" max="15112" width="9" style="2"/>
    <col min="15113" max="15115" width="6.875" style="2" customWidth="1"/>
    <col min="15116" max="15360" width="9" style="2"/>
    <col min="15361" max="15361" width="23.875" style="2" customWidth="1"/>
    <col min="15362" max="15362" width="9" style="2"/>
    <col min="15363" max="15363" width="8.625" style="2" customWidth="1"/>
    <col min="15364" max="15364" width="7" style="2" customWidth="1"/>
    <col min="15365" max="15365" width="6.625" style="2" customWidth="1"/>
    <col min="15366" max="15366" width="32.5" style="2" customWidth="1"/>
    <col min="15367" max="15367" width="8.25" style="2" customWidth="1"/>
    <col min="15368" max="15368" width="9" style="2"/>
    <col min="15369" max="15371" width="6.875" style="2" customWidth="1"/>
    <col min="15372" max="15616" width="9" style="2"/>
    <col min="15617" max="15617" width="23.875" style="2" customWidth="1"/>
    <col min="15618" max="15618" width="9" style="2"/>
    <col min="15619" max="15619" width="8.625" style="2" customWidth="1"/>
    <col min="15620" max="15620" width="7" style="2" customWidth="1"/>
    <col min="15621" max="15621" width="6.625" style="2" customWidth="1"/>
    <col min="15622" max="15622" width="32.5" style="2" customWidth="1"/>
    <col min="15623" max="15623" width="8.25" style="2" customWidth="1"/>
    <col min="15624" max="15624" width="9" style="2"/>
    <col min="15625" max="15627" width="6.875" style="2" customWidth="1"/>
    <col min="15628" max="15872" width="9" style="2"/>
    <col min="15873" max="15873" width="23.875" style="2" customWidth="1"/>
    <col min="15874" max="15874" width="9" style="2"/>
    <col min="15875" max="15875" width="8.625" style="2" customWidth="1"/>
    <col min="15876" max="15876" width="7" style="2" customWidth="1"/>
    <col min="15877" max="15877" width="6.625" style="2" customWidth="1"/>
    <col min="15878" max="15878" width="32.5" style="2" customWidth="1"/>
    <col min="15879" max="15879" width="8.25" style="2" customWidth="1"/>
    <col min="15880" max="15880" width="9" style="2"/>
    <col min="15881" max="15883" width="6.875" style="2" customWidth="1"/>
    <col min="15884" max="16128" width="9" style="2"/>
    <col min="16129" max="16129" width="23.875" style="2" customWidth="1"/>
    <col min="16130" max="16130" width="9" style="2"/>
    <col min="16131" max="16131" width="8.625" style="2" customWidth="1"/>
    <col min="16132" max="16132" width="7" style="2" customWidth="1"/>
    <col min="16133" max="16133" width="6.625" style="2" customWidth="1"/>
    <col min="16134" max="16134" width="32.5" style="2" customWidth="1"/>
    <col min="16135" max="16135" width="8.25" style="2" customWidth="1"/>
    <col min="16136" max="16136" width="9" style="2"/>
    <col min="16137" max="16139" width="6.875" style="2" customWidth="1"/>
    <col min="16140" max="16384" width="9" style="2"/>
  </cols>
  <sheetData>
    <row r="1" spans="1:12" ht="22.5" customHeight="1" x14ac:dyDescent="0.25">
      <c r="A1" s="1" t="s">
        <v>44</v>
      </c>
    </row>
    <row r="2" spans="1:12" ht="27.75" customHeight="1" x14ac:dyDescent="0.25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3"/>
      <c r="K2" s="44"/>
    </row>
    <row r="3" spans="1:12" ht="13.5" customHeight="1" x14ac:dyDescent="0.25">
      <c r="F3" s="3"/>
      <c r="J3" s="4" t="s">
        <v>18</v>
      </c>
      <c r="K3" s="5"/>
    </row>
    <row r="4" spans="1:12" ht="34.5" customHeight="1" x14ac:dyDescent="0.25">
      <c r="A4" s="6" t="s">
        <v>19</v>
      </c>
      <c r="B4" s="7" t="s">
        <v>45</v>
      </c>
      <c r="C4" s="7" t="s">
        <v>23</v>
      </c>
      <c r="D4" s="7" t="s">
        <v>46</v>
      </c>
      <c r="E4" s="8" t="s">
        <v>20</v>
      </c>
      <c r="F4" s="9" t="s">
        <v>0</v>
      </c>
      <c r="G4" s="7" t="s">
        <v>45</v>
      </c>
      <c r="H4" s="7" t="s">
        <v>23</v>
      </c>
      <c r="I4" s="7" t="s">
        <v>46</v>
      </c>
      <c r="J4" s="8" t="s">
        <v>48</v>
      </c>
      <c r="K4" s="10"/>
    </row>
    <row r="5" spans="1:12" ht="24" customHeight="1" x14ac:dyDescent="0.25">
      <c r="A5" s="11" t="s">
        <v>27</v>
      </c>
      <c r="B5" s="12">
        <v>9480</v>
      </c>
      <c r="C5" s="12">
        <v>17721</v>
      </c>
      <c r="D5" s="13">
        <f t="shared" ref="D5:D10" si="0">C5/B5*100-100</f>
        <v>86.930379746835428</v>
      </c>
      <c r="E5" s="14"/>
      <c r="F5" s="15" t="s">
        <v>65</v>
      </c>
      <c r="G5" s="16"/>
      <c r="H5" s="16">
        <v>20</v>
      </c>
      <c r="I5" s="17"/>
      <c r="J5" s="18"/>
      <c r="K5" s="19"/>
    </row>
    <row r="6" spans="1:12" ht="24" customHeight="1" x14ac:dyDescent="0.25">
      <c r="A6" s="20" t="s">
        <v>28</v>
      </c>
      <c r="B6" s="22">
        <v>490</v>
      </c>
      <c r="C6" s="22">
        <v>1991</v>
      </c>
      <c r="D6" s="23">
        <f t="shared" si="0"/>
        <v>306.32653061224488</v>
      </c>
      <c r="E6" s="24"/>
      <c r="F6" s="25" t="s">
        <v>29</v>
      </c>
      <c r="G6" s="27">
        <v>293</v>
      </c>
      <c r="H6" s="27">
        <v>685</v>
      </c>
      <c r="I6" s="28">
        <f>H6/G6*100-100</f>
        <v>133.78839590443684</v>
      </c>
      <c r="J6" s="29"/>
      <c r="K6" s="19"/>
    </row>
    <row r="7" spans="1:12" ht="24" customHeight="1" x14ac:dyDescent="0.25">
      <c r="A7" s="20" t="s">
        <v>30</v>
      </c>
      <c r="B7" s="22">
        <v>175681</v>
      </c>
      <c r="C7" s="22">
        <v>380288</v>
      </c>
      <c r="D7" s="23">
        <f t="shared" si="0"/>
        <v>116.46507021248743</v>
      </c>
      <c r="E7" s="24"/>
      <c r="F7" s="25" t="s">
        <v>31</v>
      </c>
      <c r="G7" s="26">
        <v>293</v>
      </c>
      <c r="H7" s="26">
        <v>685</v>
      </c>
      <c r="I7" s="28">
        <f t="shared" ref="I7:I21" si="1">H7/G7*100-100</f>
        <v>133.78839590443684</v>
      </c>
      <c r="J7" s="29"/>
      <c r="K7" s="19"/>
    </row>
    <row r="8" spans="1:12" ht="24" customHeight="1" x14ac:dyDescent="0.25">
      <c r="A8" s="20" t="s">
        <v>32</v>
      </c>
      <c r="B8" s="22">
        <v>640</v>
      </c>
      <c r="C8" s="22">
        <v>550</v>
      </c>
      <c r="D8" s="23">
        <f t="shared" si="0"/>
        <v>-14.0625</v>
      </c>
      <c r="E8" s="24"/>
      <c r="F8" s="25" t="s">
        <v>33</v>
      </c>
      <c r="G8" s="27">
        <v>175571</v>
      </c>
      <c r="H8" s="27">
        <f>470898-140-5000</f>
        <v>465758</v>
      </c>
      <c r="I8" s="28">
        <f t="shared" si="1"/>
        <v>165.28185178645674</v>
      </c>
      <c r="J8" s="29"/>
      <c r="K8" s="19"/>
    </row>
    <row r="9" spans="1:12" ht="24" customHeight="1" x14ac:dyDescent="0.25">
      <c r="A9" s="20" t="s">
        <v>34</v>
      </c>
      <c r="B9" s="22">
        <v>10000</v>
      </c>
      <c r="C9" s="22">
        <v>20000</v>
      </c>
      <c r="D9" s="23">
        <f t="shared" si="0"/>
        <v>100</v>
      </c>
      <c r="E9" s="24"/>
      <c r="F9" s="25" t="s">
        <v>35</v>
      </c>
      <c r="G9" s="26">
        <v>153101</v>
      </c>
      <c r="H9" s="26">
        <f>335711-140-5000</f>
        <v>330571</v>
      </c>
      <c r="I9" s="28">
        <f t="shared" si="1"/>
        <v>115.91694371689277</v>
      </c>
      <c r="J9" s="29"/>
      <c r="K9" s="19"/>
    </row>
    <row r="10" spans="1:12" ht="24" customHeight="1" x14ac:dyDescent="0.25">
      <c r="A10" s="20" t="s">
        <v>36</v>
      </c>
      <c r="B10" s="22">
        <v>2500</v>
      </c>
      <c r="C10" s="22">
        <v>2750</v>
      </c>
      <c r="D10" s="23">
        <f t="shared" si="0"/>
        <v>10.000000000000014</v>
      </c>
      <c r="E10" s="24"/>
      <c r="F10" s="25" t="s">
        <v>37</v>
      </c>
      <c r="G10" s="26">
        <v>9480</v>
      </c>
      <c r="H10" s="26">
        <v>17721</v>
      </c>
      <c r="I10" s="28">
        <f t="shared" si="1"/>
        <v>86.930379746835428</v>
      </c>
      <c r="J10" s="29"/>
      <c r="K10" s="19"/>
      <c r="L10" s="30"/>
    </row>
    <row r="11" spans="1:12" ht="24" customHeight="1" x14ac:dyDescent="0.25">
      <c r="A11" s="20"/>
      <c r="B11" s="21"/>
      <c r="C11" s="22"/>
      <c r="D11" s="23"/>
      <c r="E11" s="24"/>
      <c r="F11" s="25" t="s">
        <v>38</v>
      </c>
      <c r="G11" s="26">
        <v>490</v>
      </c>
      <c r="H11" s="26">
        <v>1991</v>
      </c>
      <c r="I11" s="28">
        <f t="shared" si="1"/>
        <v>306.32653061224488</v>
      </c>
      <c r="J11" s="29"/>
      <c r="K11" s="19"/>
      <c r="L11" s="30"/>
    </row>
    <row r="12" spans="1:12" ht="24" customHeight="1" x14ac:dyDescent="0.25">
      <c r="A12" s="31"/>
      <c r="B12" s="21"/>
      <c r="C12" s="22"/>
      <c r="D12" s="23"/>
      <c r="E12" s="24"/>
      <c r="F12" s="25" t="s">
        <v>39</v>
      </c>
      <c r="G12" s="26">
        <v>10000</v>
      </c>
      <c r="H12" s="26">
        <v>20000</v>
      </c>
      <c r="I12" s="28">
        <f t="shared" si="1"/>
        <v>100</v>
      </c>
      <c r="J12" s="29"/>
      <c r="K12" s="19"/>
    </row>
    <row r="13" spans="1:12" ht="24" customHeight="1" x14ac:dyDescent="0.25">
      <c r="A13" s="31"/>
      <c r="B13" s="21"/>
      <c r="C13" s="22"/>
      <c r="D13" s="23"/>
      <c r="E13" s="24"/>
      <c r="F13" s="25" t="s">
        <v>40</v>
      </c>
      <c r="G13" s="26">
        <v>2500</v>
      </c>
      <c r="H13" s="26">
        <v>2750</v>
      </c>
      <c r="I13" s="28">
        <f t="shared" si="1"/>
        <v>10.000000000000014</v>
      </c>
      <c r="J13" s="29"/>
      <c r="K13" s="19"/>
    </row>
    <row r="14" spans="1:12" ht="24" customHeight="1" x14ac:dyDescent="0.25">
      <c r="A14" s="31"/>
      <c r="B14" s="21"/>
      <c r="C14" s="22"/>
      <c r="D14" s="23"/>
      <c r="E14" s="24"/>
      <c r="F14" s="25" t="s">
        <v>58</v>
      </c>
      <c r="G14" s="26"/>
      <c r="H14" s="26">
        <v>42700</v>
      </c>
      <c r="I14" s="28"/>
      <c r="J14" s="29"/>
      <c r="K14" s="19"/>
    </row>
    <row r="15" spans="1:12" ht="24" customHeight="1" x14ac:dyDescent="0.25">
      <c r="A15" s="31"/>
      <c r="B15" s="21"/>
      <c r="C15" s="22"/>
      <c r="D15" s="23"/>
      <c r="E15" s="24"/>
      <c r="F15" s="25" t="s">
        <v>59</v>
      </c>
      <c r="G15" s="26"/>
      <c r="H15" s="26">
        <v>50000</v>
      </c>
      <c r="I15" s="28"/>
      <c r="J15" s="29"/>
      <c r="K15" s="19"/>
    </row>
    <row r="16" spans="1:12" ht="24" customHeight="1" x14ac:dyDescent="0.25">
      <c r="A16" s="31"/>
      <c r="B16" s="21"/>
      <c r="C16" s="22"/>
      <c r="D16" s="23"/>
      <c r="E16" s="24"/>
      <c r="F16" s="25" t="s">
        <v>60</v>
      </c>
      <c r="G16" s="26"/>
      <c r="H16" s="26">
        <v>25</v>
      </c>
      <c r="I16" s="28"/>
      <c r="J16" s="29"/>
      <c r="K16" s="19"/>
    </row>
    <row r="17" spans="1:11" ht="24" customHeight="1" x14ac:dyDescent="0.25">
      <c r="A17" s="32"/>
      <c r="B17" s="21"/>
      <c r="C17" s="22"/>
      <c r="D17" s="23"/>
      <c r="E17" s="24"/>
      <c r="F17" s="25" t="s">
        <v>41</v>
      </c>
      <c r="G17" s="26">
        <v>690</v>
      </c>
      <c r="H17" s="26">
        <v>690</v>
      </c>
      <c r="I17" s="28">
        <f t="shared" si="1"/>
        <v>0</v>
      </c>
      <c r="J17" s="29"/>
      <c r="K17" s="19"/>
    </row>
    <row r="18" spans="1:11" ht="24" customHeight="1" x14ac:dyDescent="0.25">
      <c r="A18" s="33"/>
      <c r="B18" s="21"/>
      <c r="C18" s="22"/>
      <c r="D18" s="23"/>
      <c r="E18" s="24"/>
      <c r="F18" s="25" t="s">
        <v>42</v>
      </c>
      <c r="G18" s="27">
        <v>690</v>
      </c>
      <c r="H18" s="27">
        <f>550+140</f>
        <v>690</v>
      </c>
      <c r="I18" s="28">
        <f t="shared" si="1"/>
        <v>0</v>
      </c>
      <c r="J18" s="29"/>
      <c r="K18" s="19"/>
    </row>
    <row r="19" spans="1:11" ht="24" customHeight="1" x14ac:dyDescent="0.25">
      <c r="A19" s="33"/>
      <c r="B19" s="21"/>
      <c r="C19" s="22"/>
      <c r="D19" s="23"/>
      <c r="E19" s="24"/>
      <c r="F19" s="25" t="s">
        <v>43</v>
      </c>
      <c r="G19" s="26">
        <v>7580</v>
      </c>
      <c r="H19" s="26">
        <v>7812</v>
      </c>
      <c r="I19" s="28">
        <f t="shared" si="1"/>
        <v>3.0606860158311378</v>
      </c>
      <c r="J19" s="29"/>
      <c r="K19" s="19"/>
    </row>
    <row r="20" spans="1:11" ht="24" customHeight="1" x14ac:dyDescent="0.25">
      <c r="A20" s="33"/>
      <c r="B20" s="21"/>
      <c r="C20" s="22"/>
      <c r="D20" s="23"/>
      <c r="E20" s="24"/>
      <c r="F20" s="25"/>
      <c r="G20" s="26"/>
      <c r="H20" s="26"/>
      <c r="I20" s="28"/>
      <c r="J20" s="29"/>
      <c r="K20" s="19"/>
    </row>
    <row r="21" spans="1:11" ht="24" customHeight="1" x14ac:dyDescent="0.25">
      <c r="A21" s="34" t="s">
        <v>21</v>
      </c>
      <c r="B21" s="35">
        <f>SUM(B5:B17)</f>
        <v>198791</v>
      </c>
      <c r="C21" s="36">
        <f>SUM(C5:C13)</f>
        <v>423300</v>
      </c>
      <c r="D21" s="37">
        <f>C21/B21*100-100</f>
        <v>112.9372054066834</v>
      </c>
      <c r="E21" s="38"/>
      <c r="F21" s="39" t="s">
        <v>22</v>
      </c>
      <c r="G21" s="40">
        <f>G5+G6+G8+G17+G19</f>
        <v>184134</v>
      </c>
      <c r="H21" s="36">
        <f>H5+H6+H8+H17+H19</f>
        <v>474965</v>
      </c>
      <c r="I21" s="37">
        <f t="shared" si="1"/>
        <v>157.94530070492141</v>
      </c>
      <c r="J21" s="41"/>
      <c r="K21" s="19"/>
    </row>
    <row r="22" spans="1:11" ht="20.100000000000001" customHeight="1" x14ac:dyDescent="0.25">
      <c r="J22" s="19"/>
    </row>
    <row r="23" spans="1:11" ht="20.100000000000001" customHeight="1" x14ac:dyDescent="0.25">
      <c r="A23" s="42"/>
      <c r="B23" s="19"/>
      <c r="C23" s="45"/>
      <c r="D23" s="19"/>
      <c r="E23" s="42"/>
      <c r="F23" s="19"/>
      <c r="H23" s="30"/>
      <c r="I23" s="30"/>
    </row>
    <row r="24" spans="1:11" ht="20.100000000000001" customHeight="1" x14ac:dyDescent="0.25">
      <c r="A24" s="42"/>
      <c r="B24" s="19"/>
      <c r="C24" s="19"/>
      <c r="D24" s="19"/>
      <c r="E24" s="43"/>
      <c r="F24" s="19"/>
      <c r="H24" s="30"/>
    </row>
    <row r="25" spans="1:11" ht="20.100000000000001" customHeight="1" x14ac:dyDescent="0.25">
      <c r="A25" s="42"/>
      <c r="B25" s="19"/>
      <c r="C25" s="19"/>
      <c r="D25" s="19"/>
      <c r="E25" s="43"/>
      <c r="F25" s="19"/>
    </row>
    <row r="26" spans="1:11" ht="20.100000000000001" customHeight="1" x14ac:dyDescent="0.25">
      <c r="A26" s="42"/>
      <c r="B26" s="19"/>
      <c r="C26" s="19"/>
      <c r="D26" s="19"/>
      <c r="E26" s="43"/>
      <c r="F26" s="19"/>
      <c r="H26" s="30"/>
    </row>
    <row r="27" spans="1:11" ht="20.100000000000001" customHeight="1" x14ac:dyDescent="0.25">
      <c r="A27" s="42"/>
      <c r="B27" s="19"/>
      <c r="C27" s="45"/>
      <c r="D27" s="19"/>
      <c r="E27" s="43"/>
      <c r="F27" s="19"/>
    </row>
    <row r="28" spans="1:11" ht="20.100000000000001" customHeight="1" x14ac:dyDescent="0.25">
      <c r="A28" s="42"/>
      <c r="B28" s="19"/>
      <c r="C28" s="19"/>
      <c r="D28" s="19"/>
      <c r="E28" s="42"/>
      <c r="F28" s="19"/>
    </row>
    <row r="29" spans="1:11" ht="20.100000000000001" customHeight="1" x14ac:dyDescent="0.25">
      <c r="A29" s="42"/>
      <c r="B29" s="19"/>
      <c r="C29" s="19"/>
      <c r="D29" s="19"/>
      <c r="E29" s="43"/>
      <c r="F29" s="19"/>
    </row>
    <row r="30" spans="1:11" ht="20.100000000000001" customHeight="1" x14ac:dyDescent="0.25">
      <c r="A30" s="42"/>
      <c r="B30" s="19"/>
      <c r="C30" s="19"/>
      <c r="D30" s="19"/>
      <c r="E30" s="43"/>
      <c r="F30" s="19"/>
    </row>
    <row r="31" spans="1:11" ht="20.100000000000001" customHeight="1" x14ac:dyDescent="0.25">
      <c r="A31" s="42"/>
      <c r="B31" s="19"/>
      <c r="C31" s="19"/>
      <c r="D31" s="19"/>
      <c r="E31" s="43"/>
      <c r="F31" s="19"/>
    </row>
    <row r="32" spans="1:11" ht="20.100000000000001" customHeight="1" x14ac:dyDescent="0.25">
      <c r="A32" s="42"/>
      <c r="B32" s="19"/>
      <c r="C32" s="19"/>
      <c r="D32" s="19"/>
      <c r="E32" s="43"/>
      <c r="F32" s="19"/>
    </row>
    <row r="33" spans="1:7" ht="20.100000000000001" customHeight="1" x14ac:dyDescent="0.25">
      <c r="A33" s="43"/>
      <c r="B33" s="19"/>
      <c r="C33" s="19"/>
      <c r="D33" s="19"/>
      <c r="E33" s="43"/>
      <c r="F33" s="19"/>
    </row>
    <row r="34" spans="1:7" ht="20.100000000000001" customHeight="1" x14ac:dyDescent="0.25">
      <c r="A34" s="43"/>
      <c r="B34" s="19"/>
      <c r="C34" s="19"/>
      <c r="D34" s="19"/>
      <c r="E34" s="43"/>
      <c r="F34" s="19"/>
    </row>
    <row r="35" spans="1:7" ht="20.100000000000001" customHeight="1" x14ac:dyDescent="0.25">
      <c r="A35" s="43"/>
      <c r="B35" s="19"/>
      <c r="C35" s="19"/>
      <c r="D35" s="19"/>
      <c r="E35" s="43"/>
      <c r="F35" s="19"/>
    </row>
    <row r="36" spans="1:7" ht="20.100000000000001" customHeight="1" x14ac:dyDescent="0.25">
      <c r="A36" s="43"/>
      <c r="B36" s="19"/>
      <c r="C36" s="19"/>
      <c r="D36" s="19"/>
      <c r="E36" s="43"/>
      <c r="F36" s="19"/>
    </row>
    <row r="37" spans="1:7" ht="20.100000000000001" customHeight="1" x14ac:dyDescent="0.25">
      <c r="A37" s="43"/>
      <c r="B37" s="19"/>
      <c r="C37" s="19"/>
      <c r="D37" s="19"/>
      <c r="E37" s="43"/>
      <c r="F37" s="19"/>
    </row>
    <row r="38" spans="1:7" ht="20.100000000000001" customHeight="1" x14ac:dyDescent="0.25">
      <c r="A38" s="43"/>
      <c r="B38" s="19"/>
      <c r="C38" s="19"/>
      <c r="D38" s="19"/>
      <c r="E38" s="43"/>
      <c r="F38" s="19"/>
    </row>
    <row r="39" spans="1:7" ht="20.100000000000001" customHeight="1" x14ac:dyDescent="0.25">
      <c r="A39" s="43"/>
      <c r="B39" s="19"/>
      <c r="C39" s="19"/>
      <c r="D39" s="19"/>
      <c r="E39" s="43"/>
      <c r="F39" s="19"/>
      <c r="G39" s="43"/>
    </row>
    <row r="40" spans="1:7" ht="20.100000000000001" customHeight="1" x14ac:dyDescent="0.25">
      <c r="A40" s="43"/>
      <c r="B40" s="19"/>
      <c r="C40" s="19"/>
      <c r="D40" s="19"/>
      <c r="E40" s="43"/>
      <c r="F40" s="19"/>
      <c r="G40" s="43"/>
    </row>
    <row r="41" spans="1:7" ht="20.100000000000001" customHeight="1" x14ac:dyDescent="0.25">
      <c r="A41" s="43"/>
      <c r="B41" s="19"/>
      <c r="C41" s="19"/>
      <c r="D41" s="19"/>
      <c r="E41" s="43"/>
      <c r="F41" s="19"/>
      <c r="G41" s="43"/>
    </row>
    <row r="42" spans="1:7" ht="20.100000000000001" customHeight="1" x14ac:dyDescent="0.25">
      <c r="A42" s="43"/>
      <c r="B42" s="43"/>
      <c r="C42" s="43"/>
      <c r="D42" s="43"/>
      <c r="E42" s="43"/>
      <c r="F42" s="19"/>
      <c r="G42" s="43"/>
    </row>
    <row r="43" spans="1:7" ht="20.100000000000001" customHeight="1" x14ac:dyDescent="0.25">
      <c r="F43" s="43"/>
      <c r="G43" s="43"/>
    </row>
    <row r="44" spans="1:7" ht="20.100000000000001" customHeight="1" x14ac:dyDescent="0.25">
      <c r="G44" s="43"/>
    </row>
    <row r="45" spans="1:7" ht="20.100000000000001" customHeight="1" x14ac:dyDescent="0.25">
      <c r="G45" s="43"/>
    </row>
    <row r="46" spans="1:7" ht="20.100000000000001" customHeight="1" x14ac:dyDescent="0.25">
      <c r="G46" s="43"/>
    </row>
    <row r="47" spans="1:7" ht="20.100000000000001" customHeight="1" x14ac:dyDescent="0.25">
      <c r="G47" s="43"/>
    </row>
    <row r="48" spans="1:7" ht="20.100000000000001" customHeight="1" x14ac:dyDescent="0.25">
      <c r="G48" s="43"/>
    </row>
    <row r="49" spans="7:7" ht="20.100000000000001" customHeight="1" x14ac:dyDescent="0.25">
      <c r="G49" s="43"/>
    </row>
    <row r="50" spans="7:7" ht="20.100000000000001" customHeight="1" x14ac:dyDescent="0.25">
      <c r="G50" s="43"/>
    </row>
    <row r="51" spans="7:7" ht="20.100000000000001" customHeight="1" x14ac:dyDescent="0.25">
      <c r="G51" s="43"/>
    </row>
    <row r="52" spans="7:7" ht="20.100000000000001" customHeight="1" x14ac:dyDescent="0.25">
      <c r="G52" s="43"/>
    </row>
    <row r="53" spans="7:7" ht="20.100000000000001" customHeight="1" x14ac:dyDescent="0.25">
      <c r="G53" s="43"/>
    </row>
    <row r="54" spans="7:7" ht="20.100000000000001" customHeight="1" x14ac:dyDescent="0.25">
      <c r="G54" s="43"/>
    </row>
    <row r="55" spans="7:7" ht="20.100000000000001" customHeight="1" x14ac:dyDescent="0.25">
      <c r="G55" s="43"/>
    </row>
    <row r="56" spans="7:7" ht="20.100000000000001" customHeight="1" x14ac:dyDescent="0.25">
      <c r="G56" s="43"/>
    </row>
    <row r="57" spans="7:7" x14ac:dyDescent="0.25">
      <c r="G57" s="43"/>
    </row>
    <row r="58" spans="7:7" x14ac:dyDescent="0.25">
      <c r="G58" s="43"/>
    </row>
    <row r="59" spans="7:7" x14ac:dyDescent="0.25">
      <c r="G59" s="43"/>
    </row>
  </sheetData>
  <mergeCells count="1">
    <mergeCell ref="A2:J2"/>
  </mergeCells>
  <phoneticPr fontId="1" type="noConversion"/>
  <printOptions horizontalCentered="1"/>
  <pageMargins left="0.70866141732283472" right="0.70866141732283472" top="0.53" bottom="0.6299212598425196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一般公共预算支出</vt:lpstr>
      <vt:lpstr>政府性基金收支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2019-12-24T03:34:47Z</dcterms:modified>
</cp:coreProperties>
</file>